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gseve\OneDrive - CARNET\Desktop\"/>
    </mc:Choice>
  </mc:AlternateContent>
  <xr:revisionPtr revIDLastSave="0" documentId="8_{A9D58FA7-4E76-41B1-A3E0-F99EC6F8C38F}" xr6:coauthVersionLast="47" xr6:coauthVersionMax="47" xr10:uidLastSave="{00000000-0000-0000-0000-000000000000}"/>
  <bookViews>
    <workbookView xWindow="-108" yWindow="-108" windowWidth="23256" windowHeight="12576"/>
  </bookViews>
  <sheets>
    <sheet name="Sažetak FP" sheetId="2" r:id="rId1"/>
    <sheet name="Posebni dio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2" l="1"/>
  <c r="H31" i="2"/>
  <c r="G26" i="2"/>
  <c r="G31" i="2"/>
  <c r="F26" i="2"/>
  <c r="F31" i="2"/>
  <c r="H11" i="2"/>
  <c r="G11" i="2"/>
  <c r="F11" i="2"/>
  <c r="H8" i="2"/>
  <c r="G8" i="2"/>
  <c r="F8" i="2"/>
  <c r="H14" i="2"/>
  <c r="G14" i="2"/>
  <c r="F14" i="2"/>
</calcChain>
</file>

<file path=xl/sharedStrings.xml><?xml version="1.0" encoding="utf-8"?>
<sst xmlns="http://schemas.openxmlformats.org/spreadsheetml/2006/main" count="148" uniqueCount="75">
  <si>
    <t>Oznaka</t>
  </si>
  <si>
    <t>Plan 2023. (1.)</t>
  </si>
  <si>
    <t>Povećanje / smanjenja (2.)</t>
  </si>
  <si>
    <t>Novi plan (3.)</t>
  </si>
  <si>
    <t>Indeks (4.)</t>
  </si>
  <si>
    <t>SVEUKUPNO</t>
  </si>
  <si>
    <t>Program: 5301 Osnovnoškolsko obrazovanje</t>
  </si>
  <si>
    <t>A 530101 Osiguravanje uvjeta rada</t>
  </si>
  <si>
    <t>Izvor: 111 Porezni i ostali prihodi</t>
  </si>
  <si>
    <t>32 Materijalni rashodi</t>
  </si>
  <si>
    <t>Izvor: 321 Vlastiti prihodi - proračunski korisnici</t>
  </si>
  <si>
    <t>Izvor: 3214 Vlastiti prihodi - osnovne škole</t>
  </si>
  <si>
    <t>Izvor: 431 Prihodi za posebne namjene - proračunski korisnici</t>
  </si>
  <si>
    <t>Izvor: 4314 Prihodi za posebne namjene - osnovne škole</t>
  </si>
  <si>
    <t>Izvor: 441 Prihodi za decentralizirane funkcije - OŠ</t>
  </si>
  <si>
    <t>Izvor: 4411 Prihodi za decentralizirane funkcije - OŠ</t>
  </si>
  <si>
    <t>34 Financijski rashodi</t>
  </si>
  <si>
    <t>Izvor: 521 Pomoći - proračunski korisnici</t>
  </si>
  <si>
    <t>Izvor: 5214 Pomoći - osnovne škole</t>
  </si>
  <si>
    <t>31 Rashodi za zaposlene</t>
  </si>
  <si>
    <t>37 Naknade građanima i kućanstvima na temelju osiguranja i druge naknade</t>
  </si>
  <si>
    <t>Izvor: 582 Prenesena sredstva - pomoći - proračunski korisnici</t>
  </si>
  <si>
    <t>Izvor: 5821 Prenesena sredstva - pomoći - proračunski korisnici</t>
  </si>
  <si>
    <t>Izvor: 621 Donacije - proračunski korisnici</t>
  </si>
  <si>
    <t>Izvor: 6214 Donacije - osnovne škole</t>
  </si>
  <si>
    <t>Izvor: 682 Prenesena sredstva - donacije - proračunski korisnici</t>
  </si>
  <si>
    <t>Izvor: 6821 Prenesena sredstva - donacije - proračunski korisnici</t>
  </si>
  <si>
    <t>T 530102 Investicijsko održavanje objekata i opreme</t>
  </si>
  <si>
    <t>A 530106 Nabava udžbenika za učenike OŠ</t>
  </si>
  <si>
    <t>42 Rashodi za nabavu proizvedene dugotrajne imovine</t>
  </si>
  <si>
    <t>A 530107 Prehrana za učenike u osnovnim školama</t>
  </si>
  <si>
    <t>Program: 5302 Unapređenje kvalitete odgojno obrazovnog sustava</t>
  </si>
  <si>
    <t>A 530202 Produženi boravak učenika-putnika</t>
  </si>
  <si>
    <t>A 530209 Sufinanciranje rada pomoćnika u nastavi</t>
  </si>
  <si>
    <t>Izvor: 116 Predfinanciranje EU projekata</t>
  </si>
  <si>
    <t>Izvor: 512 Pomoći iz državnog proračuna</t>
  </si>
  <si>
    <t>Izvor: 51233 Ministarstvo znanosti i obrazovanja - za pomoćnike u nastavi</t>
  </si>
  <si>
    <t>Izvor: 515 Pomoći za provođenje EU projekata</t>
  </si>
  <si>
    <t>Izvor: 5150 Pomoći za provođenje EU projekta - PGŽ</t>
  </si>
  <si>
    <t>A 530222 Programi školskog kurikuluma</t>
  </si>
  <si>
    <t>T 530232 EU projekti kod proračunskih korisnika - OŠ</t>
  </si>
  <si>
    <t>Izvor: 585 Prenesena sredstva - pomoći za provođenje EU projekata - proračunski korisnici</t>
  </si>
  <si>
    <t>Izvor: 5852 Prenesena sredstva - pomoći za provođenje EU projekata - proračunski korisnici</t>
  </si>
  <si>
    <t>A 530233 Projekt "Školska shema" - EU</t>
  </si>
  <si>
    <t>Izvor: 51258 Agencija za plaćanja u poljoprivredi - OŠ - sufinanciranje Školske sheme (PDV)</t>
  </si>
  <si>
    <t>A 530239 Županijska škola plivanja</t>
  </si>
  <si>
    <t>A 530240 Osiguranje besplatnih zaliha menstrualnih higijenskih potrepština</t>
  </si>
  <si>
    <t>38 Ostali rashodi</t>
  </si>
  <si>
    <t>Program: 5306 Obilježavanje postignuća učenika i nastavnika</t>
  </si>
  <si>
    <t>A 530604 Natjecanja i smotre</t>
  </si>
  <si>
    <t>Program: 5308 Kapitalna ulaganja u odgojno obrazovnu infrastrukturu</t>
  </si>
  <si>
    <t>K 530801 Opremanje ustanova školstva</t>
  </si>
  <si>
    <t>II. POSEBNI DIO</t>
  </si>
  <si>
    <t>II. IZMJENE I DOPUNE FINANCIJSKOG PLANA OŠ IVANA RABLJANINA RAB 
ZA 2023. GODINU</t>
  </si>
  <si>
    <t>I. OPĆI DIO</t>
  </si>
  <si>
    <t>A) SAŽETAK RAČUNA PRIHODA I RASHODA</t>
  </si>
  <si>
    <t>EUR</t>
  </si>
  <si>
    <t>Povećanje / smanjenje (2.)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</si>
  <si>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</si>
  <si>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</si>
  <si>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</si>
  <si>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</si>
  <si>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</si>
  <si>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</si>
  <si>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</si>
  <si>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</si>
  <si>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</si>
  <si>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</si>
  <si>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</si>
  <si>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</si>
  <si>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UKUPAN DONOS VIŠKA / MANJKA IZ PRETHODNE(IH) GODINE***</t>
  </si>
  <si>
    <t>VIŠAK  IZ PRETHODNE(IH) GODINE KOJI ĆE SE RASPOREDITI</t>
  </si>
  <si>
    <t>MANJAK IZ PRETHODNE(IH) GODINE KOJI ĆE SE  POKRITI</t>
  </si>
  <si>
    <t>VIŠAK / MANJAK + NETO FINANCIRANJE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</si>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</sst>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sz val="9"/>
      <color rgb="FF000000"/>
      <name val="Verdana"/>
      <family val="2"/>
      <charset val="238"/>
    </font>
    <font>
      <b/>
      <sz val="10"/>
      <color rgb="FF000000"/>
      <name val="Verdana"/>
      <family val="2"/>
      <charset val="238"/>
    </font>
    <font>
      <b/>
      <sz val="10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theme="1"/>
      <name val="Verdan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27" fillId="12" borderId="0" applyNumberFormat="0" applyBorder="0" applyAlignment="0" applyProtection="0"/>
    <xf numFmtId="0" fontId="27" fillId="16" borderId="0" applyNumberFormat="0" applyBorder="0" applyAlignment="0" applyProtection="0"/>
    <xf numFmtId="0" fontId="27" fillId="20" borderId="0" applyNumberFormat="0" applyBorder="0" applyAlignment="0" applyProtection="0"/>
    <xf numFmtId="0" fontId="27" fillId="24" borderId="0" applyNumberFormat="0" applyBorder="0" applyAlignment="0" applyProtection="0"/>
    <xf numFmtId="0" fontId="27" fillId="28" borderId="0" applyNumberFormat="0" applyBorder="0" applyAlignment="0" applyProtection="0"/>
    <xf numFmtId="0" fontId="27" fillId="32" borderId="0" applyNumberFormat="0" applyBorder="0" applyAlignment="0" applyProtection="0"/>
    <xf numFmtId="0" fontId="11" fillId="8" borderId="15" applyNumberFormat="0" applyFont="0" applyAlignment="0" applyProtection="0"/>
    <xf numFmtId="0" fontId="16" fillId="2" borderId="0" applyNumberFormat="0" applyBorder="0" applyAlignment="0" applyProtection="0"/>
    <xf numFmtId="0" fontId="27" fillId="9" borderId="0" applyNumberFormat="0" applyBorder="0" applyAlignment="0" applyProtection="0"/>
    <xf numFmtId="0" fontId="27" fillId="13" borderId="0" applyNumberFormat="0" applyBorder="0" applyAlignment="0" applyProtection="0"/>
    <xf numFmtId="0" fontId="27" fillId="17" borderId="0" applyNumberFormat="0" applyBorder="0" applyAlignment="0" applyProtection="0"/>
    <xf numFmtId="0" fontId="27" fillId="21" borderId="0" applyNumberFormat="0" applyBorder="0" applyAlignment="0" applyProtection="0"/>
    <xf numFmtId="0" fontId="27" fillId="25" borderId="0" applyNumberFormat="0" applyBorder="0" applyAlignment="0" applyProtection="0"/>
    <xf numFmtId="0" fontId="27" fillId="29" borderId="0" applyNumberFormat="0" applyBorder="0" applyAlignment="0" applyProtection="0"/>
    <xf numFmtId="0" fontId="20" fillId="6" borderId="12" applyNumberFormat="0" applyAlignment="0" applyProtection="0"/>
    <xf numFmtId="0" fontId="21" fillId="6" borderId="11" applyNumberFormat="0" applyAlignment="0" applyProtection="0"/>
    <xf numFmtId="0" fontId="17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22" fillId="0" borderId="13" applyNumberFormat="0" applyFill="0" applyAlignment="0" applyProtection="0"/>
    <xf numFmtId="0" fontId="23" fillId="7" borderId="14" applyNumberFormat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6" applyNumberFormat="0" applyFill="0" applyAlignment="0" applyProtection="0"/>
    <xf numFmtId="0" fontId="19" fillId="5" borderId="11" applyNumberFormat="0" applyAlignment="0" applyProtection="0"/>
  </cellStyleXfs>
  <cellXfs count="69">
    <xf numFmtId="0" fontId="0" fillId="0" borderId="0" xfId="0"/>
    <xf numFmtId="0" fontId="28" fillId="0" borderId="0" xfId="0" applyFont="1" applyAlignment="1">
      <alignment horizontal="left" indent="1"/>
    </xf>
    <xf numFmtId="0" fontId="29" fillId="0" borderId="0" xfId="0" applyFont="1" applyAlignment="1">
      <alignment horizontal="left" indent="1"/>
    </xf>
    <xf numFmtId="0" fontId="30" fillId="0" borderId="17" xfId="0" applyFont="1" applyBorder="1" applyAlignment="1">
      <alignment horizontal="center" vertical="center" wrapText="1" indent="1"/>
    </xf>
    <xf numFmtId="0" fontId="29" fillId="33" borderId="0" xfId="0" applyFont="1" applyFill="1" applyAlignment="1">
      <alignment horizontal="left" indent="1"/>
    </xf>
    <xf numFmtId="0" fontId="31" fillId="33" borderId="18" xfId="0" applyFont="1" applyFill="1" applyBorder="1" applyAlignment="1">
      <alignment horizontal="left" wrapText="1" indent="1"/>
    </xf>
    <xf numFmtId="4" fontId="31" fillId="33" borderId="18" xfId="0" applyNumberFormat="1" applyFont="1" applyFill="1" applyBorder="1" applyAlignment="1">
      <alignment horizontal="right" wrapText="1" indent="1"/>
    </xf>
    <xf numFmtId="0" fontId="31" fillId="33" borderId="18" xfId="0" applyFont="1" applyFill="1" applyBorder="1" applyAlignment="1">
      <alignment horizontal="right" wrapText="1" indent="1"/>
    </xf>
    <xf numFmtId="0" fontId="31" fillId="33" borderId="18" xfId="0" applyFont="1" applyFill="1" applyBorder="1" applyAlignment="1">
      <alignment horizontal="left" wrapText="1" indent="3"/>
    </xf>
    <xf numFmtId="0" fontId="31" fillId="33" borderId="18" xfId="0" applyFont="1" applyFill="1" applyBorder="1" applyAlignment="1">
      <alignment horizontal="left" wrapText="1" indent="4"/>
    </xf>
    <xf numFmtId="0" fontId="29" fillId="34" borderId="0" xfId="0" applyFont="1" applyFill="1" applyAlignment="1">
      <alignment horizontal="left" indent="1"/>
    </xf>
    <xf numFmtId="0" fontId="31" fillId="35" borderId="18" xfId="0" applyFont="1" applyFill="1" applyBorder="1" applyAlignment="1">
      <alignment horizontal="left" wrapText="1" indent="1"/>
    </xf>
    <xf numFmtId="4" fontId="31" fillId="35" borderId="18" xfId="0" applyNumberFormat="1" applyFont="1" applyFill="1" applyBorder="1" applyAlignment="1">
      <alignment horizontal="right" wrapText="1" indent="1"/>
    </xf>
    <xf numFmtId="0" fontId="31" fillId="35" borderId="18" xfId="0" applyFont="1" applyFill="1" applyBorder="1" applyAlignment="1">
      <alignment horizontal="right" wrapText="1" indent="1"/>
    </xf>
    <xf numFmtId="4" fontId="32" fillId="35" borderId="18" xfId="0" applyNumberFormat="1" applyFont="1" applyFill="1" applyBorder="1" applyAlignment="1">
      <alignment horizontal="right" wrapText="1" indent="1"/>
    </xf>
    <xf numFmtId="4" fontId="32" fillId="33" borderId="18" xfId="0" applyNumberFormat="1" applyFont="1" applyFill="1" applyBorder="1" applyAlignment="1">
      <alignment horizontal="right" wrapText="1" inden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3" fillId="0" borderId="0" xfId="0" applyFont="1" applyAlignment="1">
      <alignment horizontal="left" indent="1"/>
    </xf>
    <xf numFmtId="0" fontId="2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>
      <alignment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right" vertical="center"/>
    </xf>
    <xf numFmtId="0" fontId="4" fillId="0" borderId="2" xfId="0" quotePrefix="1" applyFont="1" applyBorder="1" applyAlignment="1">
      <alignment horizontal="left" wrapText="1"/>
    </xf>
    <xf numFmtId="0" fontId="4" fillId="0" borderId="3" xfId="0" quotePrefix="1" applyFont="1" applyBorder="1" applyAlignment="1">
      <alignment horizontal="left" wrapText="1"/>
    </xf>
    <xf numFmtId="0" fontId="4" fillId="0" borderId="3" xfId="0" quotePrefix="1" applyFont="1" applyBorder="1" applyAlignment="1">
      <alignment horizontal="center" wrapText="1"/>
    </xf>
    <xf numFmtId="0" fontId="4" fillId="0" borderId="3" xfId="0" quotePrefix="1" applyNumberFormat="1" applyFont="1" applyFill="1" applyBorder="1" applyAlignment="1" applyProtection="1">
      <alignment horizontal="left"/>
    </xf>
    <xf numFmtId="0" fontId="30" fillId="0" borderId="19" xfId="0" applyFont="1" applyBorder="1" applyAlignment="1">
      <alignment horizontal="center" vertical="center" wrapText="1" indent="1"/>
    </xf>
    <xf numFmtId="4" fontId="4" fillId="35" borderId="4" xfId="0" applyNumberFormat="1" applyFont="1" applyFill="1" applyBorder="1" applyAlignment="1">
      <alignment vertical="center"/>
    </xf>
    <xf numFmtId="4" fontId="31" fillId="33" borderId="18" xfId="0" applyNumberFormat="1" applyFont="1" applyFill="1" applyBorder="1" applyAlignment="1">
      <alignment vertical="center" wrapText="1"/>
    </xf>
    <xf numFmtId="4" fontId="4" fillId="0" borderId="5" xfId="0" applyNumberFormat="1" applyFont="1" applyFill="1" applyBorder="1" applyAlignment="1">
      <alignment vertical="center"/>
    </xf>
    <xf numFmtId="0" fontId="5" fillId="35" borderId="2" xfId="0" applyFont="1" applyFill="1" applyBorder="1" applyAlignment="1">
      <alignment horizontal="left" vertical="center"/>
    </xf>
    <xf numFmtId="0" fontId="6" fillId="35" borderId="3" xfId="0" applyNumberFormat="1" applyFont="1" applyFill="1" applyBorder="1" applyAlignment="1" applyProtection="1">
      <alignment vertical="center"/>
    </xf>
    <xf numFmtId="4" fontId="4" fillId="35" borderId="5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3" fontId="4" fillId="0" borderId="4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right"/>
    </xf>
    <xf numFmtId="3" fontId="4" fillId="35" borderId="5" xfId="0" applyNumberFormat="1" applyFont="1" applyFill="1" applyBorder="1" applyAlignment="1">
      <alignment horizontal="right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4" fontId="4" fillId="36" borderId="7" xfId="0" quotePrefix="1" applyNumberFormat="1" applyFont="1" applyFill="1" applyBorder="1" applyAlignment="1">
      <alignment horizontal="right"/>
    </xf>
    <xf numFmtId="4" fontId="4" fillId="35" borderId="2" xfId="0" quotePrefix="1" applyNumberFormat="1" applyFont="1" applyFill="1" applyBorder="1" applyAlignment="1">
      <alignment horizontal="right"/>
    </xf>
    <xf numFmtId="4" fontId="0" fillId="0" borderId="0" xfId="0" applyNumberFormat="1"/>
    <xf numFmtId="4" fontId="4" fillId="0" borderId="5" xfId="0" applyNumberFormat="1" applyFont="1" applyBorder="1" applyAlignment="1">
      <alignment horizontal="right"/>
    </xf>
    <xf numFmtId="0" fontId="8" fillId="0" borderId="0" xfId="0" quotePrefix="1" applyNumberFormat="1" applyFont="1" applyFill="1" applyBorder="1" applyAlignment="1" applyProtection="1">
      <alignment horizontal="left" wrapText="1"/>
    </xf>
    <xf numFmtId="0" fontId="9" fillId="0" borderId="0" xfId="0" applyNumberFormat="1" applyFont="1" applyFill="1" applyBorder="1" applyAlignment="1" applyProtection="1">
      <alignment wrapText="1"/>
    </xf>
    <xf numFmtId="3" fontId="1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wrapText="1"/>
    </xf>
    <xf numFmtId="0" fontId="36" fillId="0" borderId="0" xfId="0" applyNumberFormat="1" applyFont="1" applyFill="1" applyBorder="1" applyAlignment="1" applyProtection="1">
      <alignment wrapText="1"/>
    </xf>
    <xf numFmtId="0" fontId="5" fillId="35" borderId="2" xfId="0" quotePrefix="1" applyNumberFormat="1" applyFont="1" applyFill="1" applyBorder="1" applyAlignment="1" applyProtection="1">
      <alignment horizontal="left" vertical="center" wrapText="1"/>
    </xf>
    <xf numFmtId="0" fontId="6" fillId="35" borderId="3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34" fillId="0" borderId="0" xfId="0" applyFont="1" applyAlignment="1">
      <alignment wrapText="1"/>
    </xf>
    <xf numFmtId="0" fontId="4" fillId="36" borderId="2" xfId="0" applyNumberFormat="1" applyFont="1" applyFill="1" applyBorder="1" applyAlignment="1" applyProtection="1">
      <alignment horizontal="left" vertical="center" wrapText="1"/>
    </xf>
    <xf numFmtId="0" fontId="4" fillId="36" borderId="3" xfId="0" applyNumberFormat="1" applyFont="1" applyFill="1" applyBorder="1" applyAlignment="1" applyProtection="1">
      <alignment horizontal="left" vertical="center" wrapText="1"/>
    </xf>
    <xf numFmtId="0" fontId="4" fillId="36" borderId="6" xfId="0" applyNumberFormat="1" applyFont="1" applyFill="1" applyBorder="1" applyAlignment="1" applyProtection="1">
      <alignment horizontal="left" vertical="center" wrapText="1"/>
    </xf>
    <xf numFmtId="0" fontId="4" fillId="35" borderId="2" xfId="0" applyNumberFormat="1" applyFont="1" applyFill="1" applyBorder="1" applyAlignment="1" applyProtection="1">
      <alignment horizontal="left" vertical="center" wrapText="1"/>
    </xf>
    <xf numFmtId="0" fontId="4" fillId="35" borderId="3" xfId="0" applyNumberFormat="1" applyFont="1" applyFill="1" applyBorder="1" applyAlignment="1" applyProtection="1">
      <alignment horizontal="left" vertical="center" wrapText="1"/>
    </xf>
    <xf numFmtId="0" fontId="4" fillId="35" borderId="6" xfId="0" applyNumberFormat="1" applyFont="1" applyFill="1" applyBorder="1" applyAlignment="1" applyProtection="1">
      <alignment horizontal="left" vertical="center" wrapText="1"/>
    </xf>
    <xf numFmtId="0" fontId="5" fillId="0" borderId="2" xfId="0" quotePrefix="1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vertical="center" wrapText="1"/>
    </xf>
    <xf numFmtId="0" fontId="5" fillId="0" borderId="2" xfId="0" quotePrefix="1" applyFont="1" applyBorder="1" applyAlignment="1">
      <alignment horizontal="left" vertical="center"/>
    </xf>
    <xf numFmtId="0" fontId="6" fillId="0" borderId="3" xfId="0" applyNumberFormat="1" applyFont="1" applyFill="1" applyBorder="1" applyAlignment="1" applyProtection="1">
      <alignment vertical="center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5" fillId="0" borderId="6" xfId="0" applyNumberFormat="1" applyFont="1" applyFill="1" applyBorder="1" applyAlignment="1" applyProtection="1">
      <alignment horizontal="left" vertical="center" wrapText="1"/>
    </xf>
    <xf numFmtId="0" fontId="5" fillId="35" borderId="2" xfId="0" applyNumberFormat="1" applyFont="1" applyFill="1" applyBorder="1" applyAlignment="1" applyProtection="1">
      <alignment horizontal="left" vertical="center" wrapText="1"/>
    </xf>
    <xf numFmtId="0" fontId="6" fillId="35" borderId="3" xfId="0" applyNumberFormat="1" applyFont="1" applyFill="1" applyBorder="1" applyAlignment="1" applyProtection="1">
      <alignment vertical="center"/>
    </xf>
    <xf numFmtId="0" fontId="5" fillId="0" borderId="2" xfId="0" quotePrefix="1" applyFont="1" applyFill="1" applyBorder="1" applyAlignment="1">
      <alignment horizontal="left" vertical="center"/>
    </xf>
  </cellXfs>
  <cellStyles count="42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7" builtinId="31" customBuiltin="1"/>
    <cellStyle name="40% - Isticanje2" xfId="8" builtinId="35" customBuiltin="1"/>
    <cellStyle name="40% - Isticanje3" xfId="9" builtinId="39" customBuiltin="1"/>
    <cellStyle name="40% - Isticanje4" xfId="10" builtinId="43" customBuiltin="1"/>
    <cellStyle name="40% - Isticanje5" xfId="11" builtinId="47" customBuiltin="1"/>
    <cellStyle name="40% - Isticanje6" xfId="12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Bilješka" xfId="19" builtinId="10" customBuiltin="1"/>
    <cellStyle name="Dobro" xfId="20" builtinId="26" customBuiltin="1"/>
    <cellStyle name="Isticanje1" xfId="21" builtinId="29" customBuiltin="1"/>
    <cellStyle name="Isticanje2" xfId="22" builtinId="33" customBuiltin="1"/>
    <cellStyle name="Isticanje3" xfId="23" builtinId="37" customBuiltin="1"/>
    <cellStyle name="Isticanje4" xfId="24" builtinId="41" customBuiltin="1"/>
    <cellStyle name="Isticanje5" xfId="25" builtinId="45" customBuiltin="1"/>
    <cellStyle name="Isticanje6" xfId="26" builtinId="49" customBuiltin="1"/>
    <cellStyle name="Izlaz" xfId="27" builtinId="21" customBuiltin="1"/>
    <cellStyle name="Izračun" xfId="28" builtinId="22" customBuiltin="1"/>
    <cellStyle name="Loše" xfId="29" builtinId="27" customBuiltin="1"/>
    <cellStyle name="Naslov" xfId="30" builtinId="15" customBuiltin="1"/>
    <cellStyle name="Naslov 1" xfId="31" builtinId="16" customBuiltin="1"/>
    <cellStyle name="Naslov 2" xfId="32" builtinId="17" customBuiltin="1"/>
    <cellStyle name="Naslov 3" xfId="33" builtinId="18" customBuiltin="1"/>
    <cellStyle name="Naslov 4" xfId="34" builtinId="19" customBuiltin="1"/>
    <cellStyle name="Neutralno" xfId="35" builtinId="28" customBuiltin="1"/>
    <cellStyle name="Normalno" xfId="0" builtinId="0"/>
    <cellStyle name="Povezana ćelija" xfId="36" builtinId="24" customBuiltin="1"/>
    <cellStyle name="Provjera ćelije" xfId="37" builtinId="23" customBuiltin="1"/>
    <cellStyle name="Tekst objašnjenja" xfId="38" builtinId="53" customBuiltin="1"/>
    <cellStyle name="Tekst upozorenja" xfId="39" builtinId="11" customBuiltin="1"/>
    <cellStyle name="Ukupni zbroj" xfId="40" builtinId="25" customBuiltin="1"/>
    <cellStyle name="Unos" xfId="41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7" workbookViewId="0">
      <selection activeCell="H28" sqref="H28"/>
    </sheetView>
  </sheetViews>
  <sheetFormatPr defaultRowHeight="14.4" x14ac:dyDescent="0.3"/>
  <cols>
    <col min="5" max="5" width="25.33203125" customWidth="1"/>
    <col min="6" max="8" width="36.109375" customWidth="1"/>
  </cols>
  <sheetData>
    <row r="1" spans="1:8" ht="42" customHeight="1" x14ac:dyDescent="0.3">
      <c r="A1" s="51" t="s">
        <v>53</v>
      </c>
      <c r="B1" s="51"/>
      <c r="C1" s="51"/>
      <c r="D1" s="51"/>
      <c r="E1" s="51"/>
      <c r="F1" s="51"/>
      <c r="G1" s="51"/>
      <c r="H1" s="51"/>
    </row>
    <row r="2" spans="1:8" ht="18" customHeight="1" x14ac:dyDescent="0.3">
      <c r="A2" s="16"/>
      <c r="B2" s="16"/>
      <c r="C2" s="16"/>
      <c r="D2" s="16"/>
      <c r="E2" s="16"/>
      <c r="F2" s="16"/>
      <c r="G2" s="16"/>
      <c r="H2" s="16"/>
    </row>
    <row r="3" spans="1:8" ht="15.6" x14ac:dyDescent="0.3">
      <c r="A3" s="51" t="s">
        <v>54</v>
      </c>
      <c r="B3" s="51"/>
      <c r="C3" s="51"/>
      <c r="D3" s="51"/>
      <c r="E3" s="51"/>
      <c r="F3" s="51"/>
      <c r="G3" s="51"/>
      <c r="H3" s="51"/>
    </row>
    <row r="4" spans="1:8" ht="17.399999999999999" x14ac:dyDescent="0.3">
      <c r="A4" s="16"/>
      <c r="B4" s="16"/>
      <c r="C4" s="16"/>
      <c r="D4" s="16"/>
      <c r="E4" s="16"/>
      <c r="F4" s="16"/>
      <c r="G4" s="16"/>
      <c r="H4" s="16"/>
    </row>
    <row r="5" spans="1:8" ht="18" customHeight="1" x14ac:dyDescent="0.3">
      <c r="A5" s="51" t="s">
        <v>55</v>
      </c>
      <c r="B5" s="52"/>
      <c r="C5" s="52"/>
      <c r="D5" s="52"/>
      <c r="E5" s="52"/>
      <c r="F5" s="52"/>
      <c r="G5" s="52"/>
      <c r="H5" s="52"/>
    </row>
    <row r="6" spans="1:8" ht="17.399999999999999" x14ac:dyDescent="0.3">
      <c r="A6" s="18"/>
      <c r="B6" s="19"/>
      <c r="C6" s="19"/>
      <c r="D6" s="19"/>
      <c r="E6" s="20"/>
      <c r="F6" s="21"/>
      <c r="G6" s="21"/>
      <c r="H6" s="22" t="s">
        <v>56</v>
      </c>
    </row>
    <row r="7" spans="1:8" x14ac:dyDescent="0.3">
      <c r="A7" s="23"/>
      <c r="B7" s="24"/>
      <c r="C7" s="24"/>
      <c r="D7" s="25"/>
      <c r="E7" s="26"/>
      <c r="F7" s="27" t="s">
        <v>1</v>
      </c>
      <c r="G7" s="27" t="s">
        <v>57</v>
      </c>
      <c r="H7" s="27" t="s">
        <v>3</v>
      </c>
    </row>
    <row r="8" spans="1:8" x14ac:dyDescent="0.3">
      <c r="A8" s="66" t="s">
        <v>58</v>
      </c>
      <c r="B8" s="50"/>
      <c r="C8" s="50"/>
      <c r="D8" s="50"/>
      <c r="E8" s="67"/>
      <c r="F8" s="28">
        <f>F9+F10</f>
        <v>2570802.7799999998</v>
      </c>
      <c r="G8" s="28">
        <f>G9+G10</f>
        <v>37052.120000000003</v>
      </c>
      <c r="H8" s="28">
        <f>H9+H10</f>
        <v>2607854.9</v>
      </c>
    </row>
    <row r="9" spans="1:8" x14ac:dyDescent="0.3">
      <c r="A9" s="63" t="s">
        <v>59</v>
      </c>
      <c r="B9" s="60"/>
      <c r="C9" s="60"/>
      <c r="D9" s="60"/>
      <c r="E9" s="62"/>
      <c r="F9" s="29">
        <v>2570802.7799999998</v>
      </c>
      <c r="G9" s="29">
        <v>37052.120000000003</v>
      </c>
      <c r="H9" s="29">
        <v>2607854.9</v>
      </c>
    </row>
    <row r="10" spans="1:8" x14ac:dyDescent="0.3">
      <c r="A10" s="68" t="s">
        <v>60</v>
      </c>
      <c r="B10" s="62"/>
      <c r="C10" s="62"/>
      <c r="D10" s="62"/>
      <c r="E10" s="62"/>
      <c r="F10" s="30">
        <v>0</v>
      </c>
      <c r="G10" s="30">
        <v>0</v>
      </c>
      <c r="H10" s="30">
        <v>0</v>
      </c>
    </row>
    <row r="11" spans="1:8" x14ac:dyDescent="0.3">
      <c r="A11" s="31" t="s">
        <v>61</v>
      </c>
      <c r="B11" s="32"/>
      <c r="C11" s="32"/>
      <c r="D11" s="32"/>
      <c r="E11" s="32"/>
      <c r="F11" s="33">
        <f>F12+F13</f>
        <v>2570802.7799999998</v>
      </c>
      <c r="G11" s="33">
        <f>G12+G13</f>
        <v>37052.119999999995</v>
      </c>
      <c r="H11" s="33">
        <f>H12+H13</f>
        <v>2607854.9000000004</v>
      </c>
    </row>
    <row r="12" spans="1:8" x14ac:dyDescent="0.3">
      <c r="A12" s="59" t="s">
        <v>62</v>
      </c>
      <c r="B12" s="60"/>
      <c r="C12" s="60"/>
      <c r="D12" s="60"/>
      <c r="E12" s="60"/>
      <c r="F12" s="29">
        <v>2557835.92</v>
      </c>
      <c r="G12" s="29">
        <v>33001.74</v>
      </c>
      <c r="H12" s="29">
        <v>2590837.66</v>
      </c>
    </row>
    <row r="13" spans="1:8" x14ac:dyDescent="0.3">
      <c r="A13" s="61" t="s">
        <v>63</v>
      </c>
      <c r="B13" s="62"/>
      <c r="C13" s="62"/>
      <c r="D13" s="62"/>
      <c r="E13" s="62"/>
      <c r="F13" s="29">
        <v>12966.86</v>
      </c>
      <c r="G13" s="29">
        <v>4050.38</v>
      </c>
      <c r="H13" s="29">
        <v>17017.240000000002</v>
      </c>
    </row>
    <row r="14" spans="1:8" x14ac:dyDescent="0.3">
      <c r="A14" s="49" t="s">
        <v>64</v>
      </c>
      <c r="B14" s="50"/>
      <c r="C14" s="50"/>
      <c r="D14" s="50"/>
      <c r="E14" s="50"/>
      <c r="F14" s="33">
        <f>F11-F8</f>
        <v>0</v>
      </c>
      <c r="G14" s="33">
        <f>G11-G8</f>
        <v>0</v>
      </c>
      <c r="H14" s="33">
        <f>H11-H8</f>
        <v>0</v>
      </c>
    </row>
    <row r="15" spans="1:8" ht="17.399999999999999" x14ac:dyDescent="0.3">
      <c r="A15" s="16"/>
      <c r="B15" s="34"/>
      <c r="C15" s="34"/>
      <c r="D15" s="34"/>
      <c r="E15" s="34"/>
      <c r="F15" s="34"/>
      <c r="G15" s="34"/>
      <c r="H15" s="35"/>
    </row>
    <row r="16" spans="1:8" ht="18" customHeight="1" x14ac:dyDescent="0.3">
      <c r="A16" s="51" t="s">
        <v>65</v>
      </c>
      <c r="B16" s="52"/>
      <c r="C16" s="52"/>
      <c r="D16" s="52"/>
      <c r="E16" s="52"/>
      <c r="F16" s="52"/>
      <c r="G16" s="52"/>
      <c r="H16" s="52"/>
    </row>
    <row r="17" spans="1:8" ht="17.399999999999999" x14ac:dyDescent="0.3">
      <c r="A17" s="16"/>
      <c r="B17" s="34"/>
      <c r="C17" s="34"/>
      <c r="D17" s="34"/>
      <c r="E17" s="34"/>
      <c r="F17" s="34"/>
      <c r="G17" s="34"/>
      <c r="H17" s="35"/>
    </row>
    <row r="18" spans="1:8" x14ac:dyDescent="0.3">
      <c r="A18" s="23"/>
      <c r="B18" s="24"/>
      <c r="C18" s="24"/>
      <c r="D18" s="25"/>
      <c r="E18" s="26"/>
      <c r="F18" s="27" t="s">
        <v>1</v>
      </c>
      <c r="G18" s="27" t="s">
        <v>57</v>
      </c>
      <c r="H18" s="27" t="s">
        <v>3</v>
      </c>
    </row>
    <row r="19" spans="1:8" ht="15.75" customHeight="1" x14ac:dyDescent="0.3">
      <c r="A19" s="63" t="s">
        <v>66</v>
      </c>
      <c r="B19" s="64"/>
      <c r="C19" s="64"/>
      <c r="D19" s="64"/>
      <c r="E19" s="65"/>
      <c r="F19" s="36">
        <v>0</v>
      </c>
      <c r="G19" s="36">
        <v>0</v>
      </c>
      <c r="H19" s="36">
        <v>0</v>
      </c>
    </row>
    <row r="20" spans="1:8" x14ac:dyDescent="0.3">
      <c r="A20" s="63" t="s">
        <v>67</v>
      </c>
      <c r="B20" s="60"/>
      <c r="C20" s="60"/>
      <c r="D20" s="60"/>
      <c r="E20" s="60"/>
      <c r="F20" s="37">
        <v>0</v>
      </c>
      <c r="G20" s="37">
        <v>0</v>
      </c>
      <c r="H20" s="37">
        <v>0</v>
      </c>
    </row>
    <row r="21" spans="1:8" x14ac:dyDescent="0.3">
      <c r="A21" s="49" t="s">
        <v>68</v>
      </c>
      <c r="B21" s="50"/>
      <c r="C21" s="50"/>
      <c r="D21" s="50"/>
      <c r="E21" s="50"/>
      <c r="F21" s="38">
        <v>0</v>
      </c>
      <c r="G21" s="38">
        <v>0</v>
      </c>
      <c r="H21" s="38">
        <v>0</v>
      </c>
    </row>
    <row r="22" spans="1:8" ht="17.399999999999999" x14ac:dyDescent="0.3">
      <c r="A22" s="39"/>
      <c r="B22" s="34"/>
      <c r="C22" s="34"/>
      <c r="D22" s="34"/>
      <c r="E22" s="34"/>
      <c r="F22" s="34"/>
      <c r="G22" s="34"/>
      <c r="H22" s="35"/>
    </row>
    <row r="23" spans="1:8" ht="18" customHeight="1" x14ac:dyDescent="0.3">
      <c r="A23" s="51" t="s">
        <v>69</v>
      </c>
      <c r="B23" s="52"/>
      <c r="C23" s="52"/>
      <c r="D23" s="52"/>
      <c r="E23" s="52"/>
      <c r="F23" s="52"/>
      <c r="G23" s="52"/>
      <c r="H23" s="52"/>
    </row>
    <row r="24" spans="1:8" ht="17.399999999999999" x14ac:dyDescent="0.3">
      <c r="A24" s="39"/>
      <c r="B24" s="34"/>
      <c r="C24" s="34"/>
      <c r="D24" s="34"/>
      <c r="E24" s="34"/>
      <c r="F24" s="34"/>
      <c r="G24" s="34"/>
      <c r="H24" s="35"/>
    </row>
    <row r="25" spans="1:8" x14ac:dyDescent="0.3">
      <c r="A25" s="23"/>
      <c r="B25" s="24"/>
      <c r="C25" s="24"/>
      <c r="D25" s="25"/>
      <c r="E25" s="26"/>
      <c r="F25" s="27" t="s">
        <v>1</v>
      </c>
      <c r="G25" s="27" t="s">
        <v>57</v>
      </c>
      <c r="H25" s="27" t="s">
        <v>3</v>
      </c>
    </row>
    <row r="26" spans="1:8" x14ac:dyDescent="0.3">
      <c r="A26" s="53" t="s">
        <v>70</v>
      </c>
      <c r="B26" s="54"/>
      <c r="C26" s="54"/>
      <c r="D26" s="54"/>
      <c r="E26" s="55"/>
      <c r="F26" s="40">
        <f>F27+F28</f>
        <v>19684</v>
      </c>
      <c r="G26" s="40">
        <f>G27+G28</f>
        <v>0</v>
      </c>
      <c r="H26" s="40">
        <f>H27+H28</f>
        <v>19684</v>
      </c>
    </row>
    <row r="27" spans="1:8" ht="30" customHeight="1" x14ac:dyDescent="0.3">
      <c r="A27" s="56" t="s">
        <v>71</v>
      </c>
      <c r="B27" s="57"/>
      <c r="C27" s="57"/>
      <c r="D27" s="57"/>
      <c r="E27" s="58"/>
      <c r="F27" s="41">
        <v>24502.02</v>
      </c>
      <c r="G27" s="41">
        <v>0</v>
      </c>
      <c r="H27" s="41">
        <v>24502.02</v>
      </c>
    </row>
    <row r="28" spans="1:8" ht="30" customHeight="1" x14ac:dyDescent="0.3">
      <c r="A28" s="56" t="s">
        <v>72</v>
      </c>
      <c r="B28" s="57"/>
      <c r="C28" s="57"/>
      <c r="D28" s="57"/>
      <c r="E28" s="58"/>
      <c r="F28" s="41">
        <v>-4818.0200000000004</v>
      </c>
      <c r="G28" s="41">
        <v>0</v>
      </c>
      <c r="H28" s="41">
        <v>-4818.0200000000004</v>
      </c>
    </row>
    <row r="29" spans="1:8" x14ac:dyDescent="0.3">
      <c r="G29" s="42"/>
      <c r="H29" s="42"/>
    </row>
    <row r="30" spans="1:8" x14ac:dyDescent="0.3">
      <c r="G30" s="42"/>
      <c r="H30" s="42"/>
    </row>
    <row r="31" spans="1:8" x14ac:dyDescent="0.3">
      <c r="A31" s="59" t="s">
        <v>73</v>
      </c>
      <c r="B31" s="60"/>
      <c r="C31" s="60"/>
      <c r="D31" s="60"/>
      <c r="E31" s="60"/>
      <c r="F31" s="43">
        <f>F26</f>
        <v>19684</v>
      </c>
      <c r="G31" s="43">
        <f>G26</f>
        <v>0</v>
      </c>
      <c r="H31" s="43">
        <f>H26</f>
        <v>19684</v>
      </c>
    </row>
    <row r="32" spans="1:8" ht="11.25" customHeight="1" x14ac:dyDescent="0.3">
      <c r="A32" s="44"/>
      <c r="B32" s="45"/>
      <c r="C32" s="45"/>
      <c r="D32" s="45"/>
      <c r="E32" s="45"/>
      <c r="F32" s="46"/>
      <c r="G32" s="46"/>
      <c r="H32" s="46"/>
    </row>
    <row r="33" spans="1:8" ht="29.25" customHeight="1" x14ac:dyDescent="0.3">
      <c r="A33" s="47" t="s">
        <v>74</v>
      </c>
      <c r="B33" s="48"/>
      <c r="C33" s="48"/>
      <c r="D33" s="48"/>
      <c r="E33" s="48"/>
      <c r="F33" s="48"/>
      <c r="G33" s="48"/>
      <c r="H33" s="48"/>
    </row>
    <row r="34" spans="1:8" ht="22.5" customHeight="1" x14ac:dyDescent="0.3"/>
    <row r="35" spans="1:8" ht="30.75" customHeight="1" x14ac:dyDescent="0.3">
      <c r="A35" s="47"/>
      <c r="B35" s="48"/>
      <c r="C35" s="48"/>
      <c r="D35" s="48"/>
      <c r="E35" s="48"/>
      <c r="F35" s="48"/>
      <c r="G35" s="48"/>
      <c r="H35" s="48"/>
    </row>
    <row r="36" spans="1:8" ht="8.25" customHeight="1" x14ac:dyDescent="0.3"/>
  </sheetData>
  <mergeCells count="20">
    <mergeCell ref="A1:H1"/>
    <mergeCell ref="A3:H3"/>
    <mergeCell ref="A5:H5"/>
    <mergeCell ref="A8:E8"/>
    <mergeCell ref="A9:E9"/>
    <mergeCell ref="A10:E10"/>
    <mergeCell ref="A12:E12"/>
    <mergeCell ref="A13:E13"/>
    <mergeCell ref="A14:E14"/>
    <mergeCell ref="A16:H16"/>
    <mergeCell ref="A19:E19"/>
    <mergeCell ref="A20:E20"/>
    <mergeCell ref="A33:H33"/>
    <mergeCell ref="A35:H35"/>
    <mergeCell ref="A21:E21"/>
    <mergeCell ref="A23:H23"/>
    <mergeCell ref="A26:E26"/>
    <mergeCell ref="A27:E27"/>
    <mergeCell ref="A28:E28"/>
    <mergeCell ref="A31:E31"/>
  </mergeCell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0"/>
  <sheetViews>
    <sheetView showGridLines="0" workbookViewId="0">
      <selection activeCell="A4" sqref="A4"/>
    </sheetView>
  </sheetViews>
  <sheetFormatPr defaultColWidth="9.109375" defaultRowHeight="11.4" x14ac:dyDescent="0.2"/>
  <cols>
    <col min="1" max="1" width="77.109375" style="1" customWidth="1"/>
    <col min="2" max="2" width="15.6640625" style="1" customWidth="1"/>
    <col min="3" max="3" width="10.33203125" style="1" customWidth="1"/>
    <col min="4" max="4" width="16" style="1" customWidth="1"/>
    <col min="5" max="5" width="8.5546875" style="1" customWidth="1"/>
    <col min="6" max="16384" width="9.109375" style="1"/>
  </cols>
  <sheetData>
    <row r="1" spans="1:5" ht="15.75" customHeight="1" x14ac:dyDescent="0.2">
      <c r="A1" s="51" t="s">
        <v>53</v>
      </c>
      <c r="B1" s="51"/>
      <c r="C1" s="51"/>
      <c r="D1" s="51"/>
      <c r="E1" s="51"/>
    </row>
    <row r="2" spans="1:5" ht="17.399999999999999" x14ac:dyDescent="0.2">
      <c r="A2" s="16"/>
      <c r="B2" s="16"/>
      <c r="C2" s="16"/>
      <c r="D2" s="16"/>
      <c r="E2" s="16"/>
    </row>
    <row r="3" spans="1:5" ht="15.6" x14ac:dyDescent="0.2">
      <c r="A3" s="51" t="s">
        <v>52</v>
      </c>
      <c r="B3" s="51"/>
      <c r="C3" s="51"/>
      <c r="D3" s="51"/>
      <c r="E3" s="51"/>
    </row>
    <row r="4" spans="1:5" x14ac:dyDescent="0.2">
      <c r="A4" s="17"/>
      <c r="B4" s="17"/>
      <c r="C4" s="17"/>
      <c r="D4" s="17"/>
      <c r="E4" s="17"/>
    </row>
    <row r="8" spans="1:5" ht="12" thickBot="1" x14ac:dyDescent="0.25"/>
    <row r="9" spans="1:5" s="2" customFormat="1" ht="49.5" customHeight="1" thickBot="1" x14ac:dyDescent="0.25">
      <c r="A9" s="3" t="s">
        <v>0</v>
      </c>
      <c r="B9" s="3" t="s">
        <v>1</v>
      </c>
      <c r="C9" s="3" t="s">
        <v>2</v>
      </c>
      <c r="D9" s="3" t="s">
        <v>3</v>
      </c>
      <c r="E9" s="3" t="s">
        <v>4</v>
      </c>
    </row>
    <row r="10" spans="1:5" s="4" customFormat="1" ht="13.2" x14ac:dyDescent="0.25">
      <c r="A10" s="5" t="s">
        <v>5</v>
      </c>
      <c r="B10" s="6">
        <v>2570802.7799999998</v>
      </c>
      <c r="C10" s="6">
        <v>37052.120000000003</v>
      </c>
      <c r="D10" s="6">
        <v>2607854.9</v>
      </c>
      <c r="E10" s="7">
        <v>101.44</v>
      </c>
    </row>
    <row r="11" spans="1:5" s="4" customFormat="1" ht="13.2" x14ac:dyDescent="0.25">
      <c r="A11" s="5" t="s">
        <v>6</v>
      </c>
      <c r="B11" s="6">
        <v>2386141.38</v>
      </c>
      <c r="C11" s="6">
        <v>26474.85</v>
      </c>
      <c r="D11" s="6">
        <v>2412616.23</v>
      </c>
      <c r="E11" s="7">
        <v>101.11</v>
      </c>
    </row>
    <row r="12" spans="1:5" s="10" customFormat="1" ht="13.2" x14ac:dyDescent="0.25">
      <c r="A12" s="11" t="s">
        <v>7</v>
      </c>
      <c r="B12" s="12">
        <v>2184440.38</v>
      </c>
      <c r="C12" s="12">
        <v>26474.85</v>
      </c>
      <c r="D12" s="12">
        <v>2210915.23</v>
      </c>
      <c r="E12" s="13">
        <v>101.21</v>
      </c>
    </row>
    <row r="13" spans="1:5" s="4" customFormat="1" ht="13.2" x14ac:dyDescent="0.25">
      <c r="A13" s="8" t="s">
        <v>8</v>
      </c>
      <c r="B13" s="5"/>
      <c r="C13" s="6">
        <v>2000</v>
      </c>
      <c r="D13" s="6">
        <v>2000</v>
      </c>
      <c r="E13" s="5"/>
    </row>
    <row r="14" spans="1:5" s="4" customFormat="1" ht="13.2" x14ac:dyDescent="0.25">
      <c r="A14" s="9" t="s">
        <v>9</v>
      </c>
      <c r="B14" s="5"/>
      <c r="C14" s="6">
        <v>2000</v>
      </c>
      <c r="D14" s="6">
        <v>2000</v>
      </c>
      <c r="E14" s="5"/>
    </row>
    <row r="15" spans="1:5" s="4" customFormat="1" ht="13.2" x14ac:dyDescent="0.25">
      <c r="A15" s="8" t="s">
        <v>10</v>
      </c>
      <c r="B15" s="7">
        <v>15.6</v>
      </c>
      <c r="C15" s="5"/>
      <c r="D15" s="7">
        <v>15.6</v>
      </c>
      <c r="E15" s="7">
        <v>100</v>
      </c>
    </row>
    <row r="16" spans="1:5" s="4" customFormat="1" ht="13.2" x14ac:dyDescent="0.25">
      <c r="A16" s="8" t="s">
        <v>11</v>
      </c>
      <c r="B16" s="7">
        <v>15.6</v>
      </c>
      <c r="C16" s="5"/>
      <c r="D16" s="7">
        <v>15.6</v>
      </c>
      <c r="E16" s="7">
        <v>100</v>
      </c>
    </row>
    <row r="17" spans="1:5" s="4" customFormat="1" ht="13.2" x14ac:dyDescent="0.25">
      <c r="A17" s="9" t="s">
        <v>9</v>
      </c>
      <c r="B17" s="7">
        <v>15.6</v>
      </c>
      <c r="C17" s="5"/>
      <c r="D17" s="7">
        <v>15.6</v>
      </c>
      <c r="E17" s="7">
        <v>100</v>
      </c>
    </row>
    <row r="18" spans="1:5" s="4" customFormat="1" ht="13.2" x14ac:dyDescent="0.25">
      <c r="A18" s="8" t="s">
        <v>12</v>
      </c>
      <c r="B18" s="6">
        <v>6579.22</v>
      </c>
      <c r="C18" s="7">
        <v>874.39</v>
      </c>
      <c r="D18" s="6">
        <v>7453.61</v>
      </c>
      <c r="E18" s="7">
        <v>113.29</v>
      </c>
    </row>
    <row r="19" spans="1:5" s="4" customFormat="1" ht="13.2" x14ac:dyDescent="0.25">
      <c r="A19" s="8" t="s">
        <v>13</v>
      </c>
      <c r="B19" s="6">
        <v>6579.22</v>
      </c>
      <c r="C19" s="7">
        <v>874.39</v>
      </c>
      <c r="D19" s="6">
        <v>7453.61</v>
      </c>
      <c r="E19" s="7">
        <v>113.29</v>
      </c>
    </row>
    <row r="20" spans="1:5" s="4" customFormat="1" ht="13.2" x14ac:dyDescent="0.25">
      <c r="A20" s="9" t="s">
        <v>9</v>
      </c>
      <c r="B20" s="6">
        <v>6579.22</v>
      </c>
      <c r="C20" s="7">
        <v>874.39</v>
      </c>
      <c r="D20" s="6">
        <v>7453.61</v>
      </c>
      <c r="E20" s="7">
        <v>113.29</v>
      </c>
    </row>
    <row r="21" spans="1:5" s="4" customFormat="1" ht="13.2" x14ac:dyDescent="0.25">
      <c r="A21" s="8" t="s">
        <v>14</v>
      </c>
      <c r="B21" s="6">
        <v>180104.85</v>
      </c>
      <c r="C21" s="6">
        <v>8600</v>
      </c>
      <c r="D21" s="6">
        <v>188704.85</v>
      </c>
      <c r="E21" s="7">
        <v>104.77</v>
      </c>
    </row>
    <row r="22" spans="1:5" s="4" customFormat="1" ht="13.2" x14ac:dyDescent="0.25">
      <c r="A22" s="8" t="s">
        <v>15</v>
      </c>
      <c r="B22" s="6">
        <v>180104.85</v>
      </c>
      <c r="C22" s="6">
        <v>8600</v>
      </c>
      <c r="D22" s="6">
        <v>188704.85</v>
      </c>
      <c r="E22" s="7">
        <v>104.77</v>
      </c>
    </row>
    <row r="23" spans="1:5" s="4" customFormat="1" ht="13.2" x14ac:dyDescent="0.25">
      <c r="A23" s="9" t="s">
        <v>9</v>
      </c>
      <c r="B23" s="6">
        <v>179924.35</v>
      </c>
      <c r="C23" s="6">
        <v>8600</v>
      </c>
      <c r="D23" s="6">
        <v>188524.35</v>
      </c>
      <c r="E23" s="7">
        <v>104.78</v>
      </c>
    </row>
    <row r="24" spans="1:5" s="4" customFormat="1" ht="13.2" x14ac:dyDescent="0.25">
      <c r="A24" s="9" t="s">
        <v>16</v>
      </c>
      <c r="B24" s="7">
        <v>180.5</v>
      </c>
      <c r="C24" s="5"/>
      <c r="D24" s="7">
        <v>180.5</v>
      </c>
      <c r="E24" s="7">
        <v>100</v>
      </c>
    </row>
    <row r="25" spans="1:5" s="4" customFormat="1" ht="13.2" x14ac:dyDescent="0.25">
      <c r="A25" s="8" t="s">
        <v>17</v>
      </c>
      <c r="B25" s="6">
        <v>1993371.99</v>
      </c>
      <c r="C25" s="6">
        <v>15000</v>
      </c>
      <c r="D25" s="6">
        <v>2008371.99</v>
      </c>
      <c r="E25" s="7">
        <v>100.75</v>
      </c>
    </row>
    <row r="26" spans="1:5" s="4" customFormat="1" ht="13.2" x14ac:dyDescent="0.25">
      <c r="A26" s="8" t="s">
        <v>18</v>
      </c>
      <c r="B26" s="6">
        <v>1993371.99</v>
      </c>
      <c r="C26" s="6">
        <v>15000</v>
      </c>
      <c r="D26" s="6">
        <v>2008371.99</v>
      </c>
      <c r="E26" s="7">
        <v>100.75</v>
      </c>
    </row>
    <row r="27" spans="1:5" s="4" customFormat="1" ht="13.2" x14ac:dyDescent="0.25">
      <c r="A27" s="9" t="s">
        <v>19</v>
      </c>
      <c r="B27" s="6">
        <v>1953842.89</v>
      </c>
      <c r="C27" s="6">
        <v>15000</v>
      </c>
      <c r="D27" s="6">
        <v>1968842.89</v>
      </c>
      <c r="E27" s="7">
        <v>100.77</v>
      </c>
    </row>
    <row r="28" spans="1:5" s="4" customFormat="1" ht="13.2" x14ac:dyDescent="0.25">
      <c r="A28" s="9" t="s">
        <v>9</v>
      </c>
      <c r="B28" s="6">
        <v>35368.97</v>
      </c>
      <c r="C28" s="5"/>
      <c r="D28" s="6">
        <v>35368.97</v>
      </c>
      <c r="E28" s="7">
        <v>100</v>
      </c>
    </row>
    <row r="29" spans="1:5" s="4" customFormat="1" ht="13.2" x14ac:dyDescent="0.25">
      <c r="A29" s="9" t="s">
        <v>16</v>
      </c>
      <c r="B29" s="7">
        <v>178.45</v>
      </c>
      <c r="C29" s="5"/>
      <c r="D29" s="7">
        <v>178.45</v>
      </c>
      <c r="E29" s="7">
        <v>100</v>
      </c>
    </row>
    <row r="30" spans="1:5" s="4" customFormat="1" ht="13.2" x14ac:dyDescent="0.25">
      <c r="A30" s="9" t="s">
        <v>20</v>
      </c>
      <c r="B30" s="6">
        <v>3981.68</v>
      </c>
      <c r="C30" s="5"/>
      <c r="D30" s="6">
        <v>3981.68</v>
      </c>
      <c r="E30" s="7">
        <v>100</v>
      </c>
    </row>
    <row r="31" spans="1:5" s="4" customFormat="1" ht="13.2" x14ac:dyDescent="0.25">
      <c r="A31" s="8" t="s">
        <v>21</v>
      </c>
      <c r="B31" s="7">
        <v>830.89</v>
      </c>
      <c r="C31" s="5"/>
      <c r="D31" s="7">
        <v>830.89</v>
      </c>
      <c r="E31" s="7">
        <v>100</v>
      </c>
    </row>
    <row r="32" spans="1:5" s="4" customFormat="1" ht="13.2" x14ac:dyDescent="0.25">
      <c r="A32" s="8" t="s">
        <v>22</v>
      </c>
      <c r="B32" s="7">
        <v>830.89</v>
      </c>
      <c r="C32" s="5"/>
      <c r="D32" s="7">
        <v>830.89</v>
      </c>
      <c r="E32" s="7">
        <v>100</v>
      </c>
    </row>
    <row r="33" spans="1:5" s="4" customFormat="1" ht="13.2" x14ac:dyDescent="0.25">
      <c r="A33" s="9" t="s">
        <v>9</v>
      </c>
      <c r="B33" s="7">
        <v>830.89</v>
      </c>
      <c r="C33" s="5"/>
      <c r="D33" s="7">
        <v>830.89</v>
      </c>
      <c r="E33" s="7">
        <v>100</v>
      </c>
    </row>
    <row r="34" spans="1:5" s="4" customFormat="1" ht="13.2" x14ac:dyDescent="0.25">
      <c r="A34" s="8" t="s">
        <v>23</v>
      </c>
      <c r="B34" s="6">
        <v>2256.29</v>
      </c>
      <c r="C34" s="7">
        <v>0.46</v>
      </c>
      <c r="D34" s="6">
        <v>2256.75</v>
      </c>
      <c r="E34" s="7">
        <v>100.02</v>
      </c>
    </row>
    <row r="35" spans="1:5" s="4" customFormat="1" ht="13.2" x14ac:dyDescent="0.25">
      <c r="A35" s="8" t="s">
        <v>24</v>
      </c>
      <c r="B35" s="6">
        <v>2256.29</v>
      </c>
      <c r="C35" s="7">
        <v>0.46</v>
      </c>
      <c r="D35" s="6">
        <v>2256.75</v>
      </c>
      <c r="E35" s="7">
        <v>100.02</v>
      </c>
    </row>
    <row r="36" spans="1:5" s="4" customFormat="1" ht="13.2" x14ac:dyDescent="0.25">
      <c r="A36" s="9" t="s">
        <v>9</v>
      </c>
      <c r="B36" s="6">
        <v>2256.29</v>
      </c>
      <c r="C36" s="7">
        <v>0.46</v>
      </c>
      <c r="D36" s="6">
        <v>2256.75</v>
      </c>
      <c r="E36" s="7">
        <v>100.02</v>
      </c>
    </row>
    <row r="37" spans="1:5" s="4" customFormat="1" ht="13.2" x14ac:dyDescent="0.25">
      <c r="A37" s="8" t="s">
        <v>25</v>
      </c>
      <c r="B37" s="6">
        <v>1281.54</v>
      </c>
      <c r="C37" s="5"/>
      <c r="D37" s="6">
        <v>1281.54</v>
      </c>
      <c r="E37" s="7">
        <v>100</v>
      </c>
    </row>
    <row r="38" spans="1:5" s="4" customFormat="1" ht="13.2" x14ac:dyDescent="0.25">
      <c r="A38" s="8" t="s">
        <v>26</v>
      </c>
      <c r="B38" s="6">
        <v>1281.54</v>
      </c>
      <c r="C38" s="5"/>
      <c r="D38" s="6">
        <v>1281.54</v>
      </c>
      <c r="E38" s="7">
        <v>100</v>
      </c>
    </row>
    <row r="39" spans="1:5" s="4" customFormat="1" ht="13.2" x14ac:dyDescent="0.25">
      <c r="A39" s="9" t="s">
        <v>9</v>
      </c>
      <c r="B39" s="6">
        <v>1281.54</v>
      </c>
      <c r="C39" s="5"/>
      <c r="D39" s="6">
        <v>1281.54</v>
      </c>
      <c r="E39" s="7">
        <v>100</v>
      </c>
    </row>
    <row r="40" spans="1:5" s="10" customFormat="1" ht="13.2" x14ac:dyDescent="0.25">
      <c r="A40" s="11" t="s">
        <v>27</v>
      </c>
      <c r="B40" s="12">
        <v>2500</v>
      </c>
      <c r="C40" s="11"/>
      <c r="D40" s="12">
        <v>2500</v>
      </c>
      <c r="E40" s="13">
        <v>100</v>
      </c>
    </row>
    <row r="41" spans="1:5" s="4" customFormat="1" ht="13.2" x14ac:dyDescent="0.25">
      <c r="A41" s="8" t="s">
        <v>8</v>
      </c>
      <c r="B41" s="6">
        <v>2500</v>
      </c>
      <c r="C41" s="5"/>
      <c r="D41" s="6">
        <v>2500</v>
      </c>
      <c r="E41" s="7">
        <v>100</v>
      </c>
    </row>
    <row r="42" spans="1:5" s="4" customFormat="1" ht="13.2" x14ac:dyDescent="0.25">
      <c r="A42" s="9" t="s">
        <v>9</v>
      </c>
      <c r="B42" s="6">
        <v>2500</v>
      </c>
      <c r="C42" s="5"/>
      <c r="D42" s="6">
        <v>2500</v>
      </c>
      <c r="E42" s="7">
        <v>100</v>
      </c>
    </row>
    <row r="43" spans="1:5" s="10" customFormat="1" ht="13.2" x14ac:dyDescent="0.25">
      <c r="A43" s="11" t="s">
        <v>28</v>
      </c>
      <c r="B43" s="12">
        <v>40000</v>
      </c>
      <c r="C43" s="11"/>
      <c r="D43" s="12">
        <v>40000</v>
      </c>
      <c r="E43" s="13">
        <v>100</v>
      </c>
    </row>
    <row r="44" spans="1:5" s="4" customFormat="1" ht="13.2" x14ac:dyDescent="0.25">
      <c r="A44" s="8" t="s">
        <v>17</v>
      </c>
      <c r="B44" s="6">
        <v>40000</v>
      </c>
      <c r="C44" s="5"/>
      <c r="D44" s="6">
        <v>40000</v>
      </c>
      <c r="E44" s="7">
        <v>100</v>
      </c>
    </row>
    <row r="45" spans="1:5" s="4" customFormat="1" ht="13.2" x14ac:dyDescent="0.25">
      <c r="A45" s="8" t="s">
        <v>18</v>
      </c>
      <c r="B45" s="6">
        <v>40000</v>
      </c>
      <c r="C45" s="5"/>
      <c r="D45" s="6">
        <v>40000</v>
      </c>
      <c r="E45" s="7">
        <v>100</v>
      </c>
    </row>
    <row r="46" spans="1:5" s="4" customFormat="1" ht="13.2" x14ac:dyDescent="0.25">
      <c r="A46" s="9" t="s">
        <v>20</v>
      </c>
      <c r="B46" s="6">
        <v>32000</v>
      </c>
      <c r="C46" s="5"/>
      <c r="D46" s="6">
        <v>32000</v>
      </c>
      <c r="E46" s="7">
        <v>100</v>
      </c>
    </row>
    <row r="47" spans="1:5" s="4" customFormat="1" ht="13.2" x14ac:dyDescent="0.25">
      <c r="A47" s="9" t="s">
        <v>29</v>
      </c>
      <c r="B47" s="6">
        <v>8000</v>
      </c>
      <c r="C47" s="5"/>
      <c r="D47" s="6">
        <v>8000</v>
      </c>
      <c r="E47" s="7">
        <v>100</v>
      </c>
    </row>
    <row r="48" spans="1:5" s="10" customFormat="1" ht="13.2" x14ac:dyDescent="0.25">
      <c r="A48" s="11" t="s">
        <v>30</v>
      </c>
      <c r="B48" s="12">
        <v>159201</v>
      </c>
      <c r="C48" s="11"/>
      <c r="D48" s="12">
        <v>159201</v>
      </c>
      <c r="E48" s="13">
        <v>100</v>
      </c>
    </row>
    <row r="49" spans="1:5" s="4" customFormat="1" ht="13.2" x14ac:dyDescent="0.25">
      <c r="A49" s="8" t="s">
        <v>17</v>
      </c>
      <c r="B49" s="6">
        <v>159201</v>
      </c>
      <c r="C49" s="5"/>
      <c r="D49" s="6">
        <v>159201</v>
      </c>
      <c r="E49" s="7">
        <v>100</v>
      </c>
    </row>
    <row r="50" spans="1:5" s="4" customFormat="1" ht="13.2" x14ac:dyDescent="0.25">
      <c r="A50" s="8" t="s">
        <v>18</v>
      </c>
      <c r="B50" s="6">
        <v>159201</v>
      </c>
      <c r="C50" s="5"/>
      <c r="D50" s="6">
        <v>159201</v>
      </c>
      <c r="E50" s="7">
        <v>100</v>
      </c>
    </row>
    <row r="51" spans="1:5" s="4" customFormat="1" ht="13.2" x14ac:dyDescent="0.25">
      <c r="A51" s="9" t="s">
        <v>9</v>
      </c>
      <c r="B51" s="6">
        <v>159201</v>
      </c>
      <c r="C51" s="5"/>
      <c r="D51" s="6">
        <v>159201</v>
      </c>
      <c r="E51" s="7">
        <v>100</v>
      </c>
    </row>
    <row r="52" spans="1:5" s="4" customFormat="1" ht="13.2" x14ac:dyDescent="0.25">
      <c r="A52" s="5" t="s">
        <v>31</v>
      </c>
      <c r="B52" s="6">
        <v>177070.88</v>
      </c>
      <c r="C52" s="6">
        <v>4944.66</v>
      </c>
      <c r="D52" s="6">
        <v>182015.54</v>
      </c>
      <c r="E52" s="7">
        <v>102.79</v>
      </c>
    </row>
    <row r="53" spans="1:5" s="10" customFormat="1" ht="13.2" x14ac:dyDescent="0.25">
      <c r="A53" s="11" t="s">
        <v>32</v>
      </c>
      <c r="B53" s="12">
        <v>63188.67</v>
      </c>
      <c r="C53" s="12">
        <v>3420.74</v>
      </c>
      <c r="D53" s="12">
        <v>66609.41</v>
      </c>
      <c r="E53" s="13">
        <v>105.41</v>
      </c>
    </row>
    <row r="54" spans="1:5" s="4" customFormat="1" ht="13.2" x14ac:dyDescent="0.25">
      <c r="A54" s="8" t="s">
        <v>12</v>
      </c>
      <c r="B54" s="6">
        <v>19050</v>
      </c>
      <c r="C54" s="7">
        <v>-874.39</v>
      </c>
      <c r="D54" s="6">
        <v>18175.61</v>
      </c>
      <c r="E54" s="7">
        <v>95.41</v>
      </c>
    </row>
    <row r="55" spans="1:5" s="4" customFormat="1" ht="13.2" x14ac:dyDescent="0.25">
      <c r="A55" s="8" t="s">
        <v>13</v>
      </c>
      <c r="B55" s="6">
        <v>19050</v>
      </c>
      <c r="C55" s="7">
        <v>-874.39</v>
      </c>
      <c r="D55" s="6">
        <v>18175.61</v>
      </c>
      <c r="E55" s="7">
        <v>95.41</v>
      </c>
    </row>
    <row r="56" spans="1:5" s="4" customFormat="1" ht="13.2" x14ac:dyDescent="0.25">
      <c r="A56" s="9" t="s">
        <v>9</v>
      </c>
      <c r="B56" s="6">
        <v>19050</v>
      </c>
      <c r="C56" s="7">
        <v>-874.39</v>
      </c>
      <c r="D56" s="6">
        <v>18175.61</v>
      </c>
      <c r="E56" s="7">
        <v>95.41</v>
      </c>
    </row>
    <row r="57" spans="1:5" s="4" customFormat="1" ht="13.2" x14ac:dyDescent="0.25">
      <c r="A57" s="8" t="s">
        <v>17</v>
      </c>
      <c r="B57" s="6">
        <v>44138.67</v>
      </c>
      <c r="C57" s="6">
        <v>4295.13</v>
      </c>
      <c r="D57" s="6">
        <v>48433.8</v>
      </c>
      <c r="E57" s="7">
        <v>109.73</v>
      </c>
    </row>
    <row r="58" spans="1:5" s="4" customFormat="1" ht="13.2" x14ac:dyDescent="0.25">
      <c r="A58" s="8" t="s">
        <v>18</v>
      </c>
      <c r="B58" s="6">
        <v>44138.67</v>
      </c>
      <c r="C58" s="6">
        <v>4295.13</v>
      </c>
      <c r="D58" s="6">
        <v>48433.8</v>
      </c>
      <c r="E58" s="7">
        <v>109.73</v>
      </c>
    </row>
    <row r="59" spans="1:5" s="4" customFormat="1" ht="13.2" x14ac:dyDescent="0.25">
      <c r="A59" s="9" t="s">
        <v>19</v>
      </c>
      <c r="B59" s="6">
        <v>42833.67</v>
      </c>
      <c r="C59" s="6">
        <v>4118.83</v>
      </c>
      <c r="D59" s="6">
        <v>46952.5</v>
      </c>
      <c r="E59" s="7">
        <v>109.62</v>
      </c>
    </row>
    <row r="60" spans="1:5" s="4" customFormat="1" ht="13.2" x14ac:dyDescent="0.25">
      <c r="A60" s="9" t="s">
        <v>9</v>
      </c>
      <c r="B60" s="6">
        <v>1305</v>
      </c>
      <c r="C60" s="7">
        <v>176.3</v>
      </c>
      <c r="D60" s="6">
        <v>1481.3</v>
      </c>
      <c r="E60" s="7">
        <v>113.51</v>
      </c>
    </row>
    <row r="61" spans="1:5" s="10" customFormat="1" ht="13.2" x14ac:dyDescent="0.25">
      <c r="A61" s="11" t="s">
        <v>33</v>
      </c>
      <c r="B61" s="12">
        <v>47138.48</v>
      </c>
      <c r="C61" s="12">
        <v>5270.35</v>
      </c>
      <c r="D61" s="12">
        <v>52408.83</v>
      </c>
      <c r="E61" s="13">
        <v>111.18</v>
      </c>
    </row>
    <row r="62" spans="1:5" s="4" customFormat="1" ht="13.2" x14ac:dyDescent="0.25">
      <c r="A62" s="8" t="s">
        <v>8</v>
      </c>
      <c r="B62" s="6">
        <v>19814.53</v>
      </c>
      <c r="C62" s="6">
        <v>2623.37</v>
      </c>
      <c r="D62" s="6">
        <v>22437.9</v>
      </c>
      <c r="E62" s="7">
        <v>113.24</v>
      </c>
    </row>
    <row r="63" spans="1:5" s="4" customFormat="1" ht="13.2" x14ac:dyDescent="0.25">
      <c r="A63" s="9" t="s">
        <v>19</v>
      </c>
      <c r="B63" s="6">
        <v>19814.53</v>
      </c>
      <c r="C63" s="6">
        <v>2623.37</v>
      </c>
      <c r="D63" s="6">
        <v>22437.9</v>
      </c>
      <c r="E63" s="7">
        <v>113.24</v>
      </c>
    </row>
    <row r="64" spans="1:5" s="4" customFormat="1" ht="13.2" x14ac:dyDescent="0.25">
      <c r="A64" s="8" t="s">
        <v>34</v>
      </c>
      <c r="B64" s="6">
        <v>3644.57</v>
      </c>
      <c r="C64" s="6">
        <v>2990.82</v>
      </c>
      <c r="D64" s="6">
        <v>6635.39</v>
      </c>
      <c r="E64" s="7">
        <v>182.06</v>
      </c>
    </row>
    <row r="65" spans="1:5" s="4" customFormat="1" ht="13.2" x14ac:dyDescent="0.25">
      <c r="A65" s="9" t="s">
        <v>19</v>
      </c>
      <c r="B65" s="6">
        <v>3644.57</v>
      </c>
      <c r="C65" s="6">
        <v>2990.82</v>
      </c>
      <c r="D65" s="6">
        <v>6635.39</v>
      </c>
      <c r="E65" s="7">
        <v>182.06</v>
      </c>
    </row>
    <row r="66" spans="1:5" s="4" customFormat="1" ht="13.2" x14ac:dyDescent="0.25">
      <c r="A66" s="8" t="s">
        <v>35</v>
      </c>
      <c r="B66" s="6">
        <v>2759.66</v>
      </c>
      <c r="C66" s="6">
        <v>-1095.5999999999999</v>
      </c>
      <c r="D66" s="6">
        <v>1664.06</v>
      </c>
      <c r="E66" s="7">
        <v>60.3</v>
      </c>
    </row>
    <row r="67" spans="1:5" s="4" customFormat="1" ht="13.2" x14ac:dyDescent="0.25">
      <c r="A67" s="8" t="s">
        <v>36</v>
      </c>
      <c r="B67" s="6">
        <v>2759.66</v>
      </c>
      <c r="C67" s="6">
        <v>-1095.5999999999999</v>
      </c>
      <c r="D67" s="6">
        <v>1664.06</v>
      </c>
      <c r="E67" s="7">
        <v>60.3</v>
      </c>
    </row>
    <row r="68" spans="1:5" s="4" customFormat="1" ht="13.2" x14ac:dyDescent="0.25">
      <c r="A68" s="9" t="s">
        <v>19</v>
      </c>
      <c r="B68" s="6">
        <v>2759.66</v>
      </c>
      <c r="C68" s="6">
        <v>-1095.5999999999999</v>
      </c>
      <c r="D68" s="6">
        <v>1664.06</v>
      </c>
      <c r="E68" s="7">
        <v>60.3</v>
      </c>
    </row>
    <row r="69" spans="1:5" s="4" customFormat="1" ht="13.2" x14ac:dyDescent="0.25">
      <c r="A69" s="8" t="s">
        <v>37</v>
      </c>
      <c r="B69" s="6">
        <v>20919.72</v>
      </c>
      <c r="C69" s="7">
        <v>751.76</v>
      </c>
      <c r="D69" s="6">
        <v>21671.48</v>
      </c>
      <c r="E69" s="7">
        <v>103.59</v>
      </c>
    </row>
    <row r="70" spans="1:5" s="4" customFormat="1" ht="13.2" x14ac:dyDescent="0.25">
      <c r="A70" s="8" t="s">
        <v>38</v>
      </c>
      <c r="B70" s="6">
        <v>20919.72</v>
      </c>
      <c r="C70" s="7">
        <v>751.76</v>
      </c>
      <c r="D70" s="6">
        <v>21671.48</v>
      </c>
      <c r="E70" s="7">
        <v>103.59</v>
      </c>
    </row>
    <row r="71" spans="1:5" s="4" customFormat="1" ht="13.2" x14ac:dyDescent="0.25">
      <c r="A71" s="9" t="s">
        <v>19</v>
      </c>
      <c r="B71" s="6">
        <v>18310.419999999998</v>
      </c>
      <c r="C71" s="7">
        <v>156.79</v>
      </c>
      <c r="D71" s="6">
        <v>18467.21</v>
      </c>
      <c r="E71" s="7">
        <v>100.86</v>
      </c>
    </row>
    <row r="72" spans="1:5" s="4" customFormat="1" ht="13.2" x14ac:dyDescent="0.25">
      <c r="A72" s="9" t="s">
        <v>9</v>
      </c>
      <c r="B72" s="6">
        <v>2609.3000000000002</v>
      </c>
      <c r="C72" s="7">
        <v>594.97</v>
      </c>
      <c r="D72" s="6">
        <v>3204.27</v>
      </c>
      <c r="E72" s="7">
        <v>122.8</v>
      </c>
    </row>
    <row r="73" spans="1:5" s="10" customFormat="1" ht="13.2" x14ac:dyDescent="0.25">
      <c r="A73" s="11" t="s">
        <v>39</v>
      </c>
      <c r="B73" s="12">
        <v>7101</v>
      </c>
      <c r="C73" s="12">
        <v>2479.5</v>
      </c>
      <c r="D73" s="12">
        <v>9580.5</v>
      </c>
      <c r="E73" s="13">
        <v>134.91999999999999</v>
      </c>
    </row>
    <row r="74" spans="1:5" s="4" customFormat="1" ht="13.2" x14ac:dyDescent="0.25">
      <c r="A74" s="8" t="s">
        <v>8</v>
      </c>
      <c r="B74" s="6">
        <v>2680</v>
      </c>
      <c r="C74" s="6">
        <v>2000</v>
      </c>
      <c r="D74" s="6">
        <v>4680</v>
      </c>
      <c r="E74" s="7">
        <v>174.63</v>
      </c>
    </row>
    <row r="75" spans="1:5" s="4" customFormat="1" ht="13.2" x14ac:dyDescent="0.25">
      <c r="A75" s="9" t="s">
        <v>9</v>
      </c>
      <c r="B75" s="6">
        <v>1918.77</v>
      </c>
      <c r="C75" s="6">
        <v>1302.31</v>
      </c>
      <c r="D75" s="6">
        <v>3221.08</v>
      </c>
      <c r="E75" s="7">
        <v>167.87</v>
      </c>
    </row>
    <row r="76" spans="1:5" s="4" customFormat="1" ht="13.2" x14ac:dyDescent="0.25">
      <c r="A76" s="9" t="s">
        <v>20</v>
      </c>
      <c r="B76" s="7">
        <v>66.89</v>
      </c>
      <c r="C76" s="5"/>
      <c r="D76" s="7">
        <v>66.89</v>
      </c>
      <c r="E76" s="7">
        <v>100</v>
      </c>
    </row>
    <row r="77" spans="1:5" s="4" customFormat="1" ht="13.2" x14ac:dyDescent="0.25">
      <c r="A77" s="9" t="s">
        <v>29</v>
      </c>
      <c r="B77" s="7">
        <v>694.34</v>
      </c>
      <c r="C77" s="7">
        <v>697.69</v>
      </c>
      <c r="D77" s="6">
        <v>1392.03</v>
      </c>
      <c r="E77" s="7">
        <v>200.48</v>
      </c>
    </row>
    <row r="78" spans="1:5" s="4" customFormat="1" ht="13.2" x14ac:dyDescent="0.25">
      <c r="A78" s="8" t="s">
        <v>17</v>
      </c>
      <c r="B78" s="6">
        <v>4421</v>
      </c>
      <c r="C78" s="7">
        <v>479.5</v>
      </c>
      <c r="D78" s="6">
        <v>4900.5</v>
      </c>
      <c r="E78" s="7">
        <v>110.85</v>
      </c>
    </row>
    <row r="79" spans="1:5" s="4" customFormat="1" ht="13.2" x14ac:dyDescent="0.25">
      <c r="A79" s="8" t="s">
        <v>18</v>
      </c>
      <c r="B79" s="6">
        <v>4421</v>
      </c>
      <c r="C79" s="7">
        <v>479.5</v>
      </c>
      <c r="D79" s="6">
        <v>4900.5</v>
      </c>
      <c r="E79" s="7">
        <v>110.85</v>
      </c>
    </row>
    <row r="80" spans="1:5" s="4" customFormat="1" ht="13.2" x14ac:dyDescent="0.25">
      <c r="A80" s="9" t="s">
        <v>9</v>
      </c>
      <c r="B80" s="6">
        <v>4421</v>
      </c>
      <c r="C80" s="7">
        <v>479.5</v>
      </c>
      <c r="D80" s="6">
        <v>4900.5</v>
      </c>
      <c r="E80" s="7">
        <v>110.85</v>
      </c>
    </row>
    <row r="81" spans="1:5" s="10" customFormat="1" ht="13.2" x14ac:dyDescent="0.25">
      <c r="A81" s="11" t="s">
        <v>40</v>
      </c>
      <c r="B81" s="12">
        <v>43974</v>
      </c>
      <c r="C81" s="14">
        <v>-11562</v>
      </c>
      <c r="D81" s="12">
        <v>32412</v>
      </c>
      <c r="E81" s="13">
        <v>73.709999999999994</v>
      </c>
    </row>
    <row r="82" spans="1:5" s="4" customFormat="1" ht="13.2" x14ac:dyDescent="0.25">
      <c r="A82" s="8" t="s">
        <v>17</v>
      </c>
      <c r="B82" s="6">
        <v>23124</v>
      </c>
      <c r="C82" s="15">
        <v>-11562</v>
      </c>
      <c r="D82" s="6">
        <v>11562</v>
      </c>
      <c r="E82" s="7">
        <v>50</v>
      </c>
    </row>
    <row r="83" spans="1:5" s="4" customFormat="1" ht="13.2" x14ac:dyDescent="0.25">
      <c r="A83" s="8" t="s">
        <v>18</v>
      </c>
      <c r="B83" s="6">
        <v>23124</v>
      </c>
      <c r="C83" s="15">
        <v>-11562</v>
      </c>
      <c r="D83" s="6">
        <v>11562</v>
      </c>
      <c r="E83" s="7">
        <v>50</v>
      </c>
    </row>
    <row r="84" spans="1:5" s="4" customFormat="1" ht="13.2" x14ac:dyDescent="0.25">
      <c r="A84" s="9" t="s">
        <v>9</v>
      </c>
      <c r="B84" s="6">
        <v>23124</v>
      </c>
      <c r="C84" s="15">
        <v>-11562</v>
      </c>
      <c r="D84" s="6">
        <v>11562</v>
      </c>
      <c r="E84" s="7">
        <v>50</v>
      </c>
    </row>
    <row r="85" spans="1:5" s="4" customFormat="1" ht="26.4" x14ac:dyDescent="0.25">
      <c r="A85" s="8" t="s">
        <v>41</v>
      </c>
      <c r="B85" s="6">
        <v>20850</v>
      </c>
      <c r="C85" s="5"/>
      <c r="D85" s="6">
        <v>20850</v>
      </c>
      <c r="E85" s="7">
        <v>100</v>
      </c>
    </row>
    <row r="86" spans="1:5" s="4" customFormat="1" ht="26.4" x14ac:dyDescent="0.25">
      <c r="A86" s="8" t="s">
        <v>42</v>
      </c>
      <c r="B86" s="6">
        <v>20850</v>
      </c>
      <c r="C86" s="5"/>
      <c r="D86" s="6">
        <v>20850</v>
      </c>
      <c r="E86" s="7">
        <v>100</v>
      </c>
    </row>
    <row r="87" spans="1:5" s="4" customFormat="1" ht="13.2" x14ac:dyDescent="0.25">
      <c r="A87" s="9" t="s">
        <v>9</v>
      </c>
      <c r="B87" s="6">
        <v>20850</v>
      </c>
      <c r="C87" s="5"/>
      <c r="D87" s="6">
        <v>20850</v>
      </c>
      <c r="E87" s="7">
        <v>100</v>
      </c>
    </row>
    <row r="88" spans="1:5" s="10" customFormat="1" ht="13.2" x14ac:dyDescent="0.25">
      <c r="A88" s="11" t="s">
        <v>43</v>
      </c>
      <c r="B88" s="12">
        <v>15668.73</v>
      </c>
      <c r="C88" s="11"/>
      <c r="D88" s="12">
        <v>15668.73</v>
      </c>
      <c r="E88" s="13">
        <v>100</v>
      </c>
    </row>
    <row r="89" spans="1:5" s="4" customFormat="1" ht="13.2" x14ac:dyDescent="0.25">
      <c r="A89" s="8" t="s">
        <v>35</v>
      </c>
      <c r="B89" s="7">
        <v>746.13</v>
      </c>
      <c r="C89" s="5"/>
      <c r="D89" s="7">
        <v>746.13</v>
      </c>
      <c r="E89" s="7">
        <v>100</v>
      </c>
    </row>
    <row r="90" spans="1:5" s="4" customFormat="1" ht="26.4" x14ac:dyDescent="0.25">
      <c r="A90" s="8" t="s">
        <v>44</v>
      </c>
      <c r="B90" s="7">
        <v>746.13</v>
      </c>
      <c r="C90" s="5"/>
      <c r="D90" s="7">
        <v>746.13</v>
      </c>
      <c r="E90" s="7">
        <v>100</v>
      </c>
    </row>
    <row r="91" spans="1:5" s="4" customFormat="1" ht="13.2" x14ac:dyDescent="0.25">
      <c r="A91" s="9" t="s">
        <v>9</v>
      </c>
      <c r="B91" s="7">
        <v>746.13</v>
      </c>
      <c r="C91" s="5"/>
      <c r="D91" s="7">
        <v>746.13</v>
      </c>
      <c r="E91" s="7">
        <v>100</v>
      </c>
    </row>
    <row r="92" spans="1:5" s="4" customFormat="1" ht="13.2" x14ac:dyDescent="0.25">
      <c r="A92" s="8" t="s">
        <v>37</v>
      </c>
      <c r="B92" s="6">
        <v>14922.6</v>
      </c>
      <c r="C92" s="5"/>
      <c r="D92" s="6">
        <v>14922.6</v>
      </c>
      <c r="E92" s="7">
        <v>100</v>
      </c>
    </row>
    <row r="93" spans="1:5" s="4" customFormat="1" ht="13.2" x14ac:dyDescent="0.25">
      <c r="A93" s="8" t="s">
        <v>38</v>
      </c>
      <c r="B93" s="6">
        <v>14922.6</v>
      </c>
      <c r="C93" s="5"/>
      <c r="D93" s="6">
        <v>14922.6</v>
      </c>
      <c r="E93" s="7">
        <v>100</v>
      </c>
    </row>
    <row r="94" spans="1:5" s="4" customFormat="1" ht="13.2" x14ac:dyDescent="0.25">
      <c r="A94" s="9" t="s">
        <v>9</v>
      </c>
      <c r="B94" s="6">
        <v>14922.6</v>
      </c>
      <c r="C94" s="5"/>
      <c r="D94" s="6">
        <v>14922.6</v>
      </c>
      <c r="E94" s="7">
        <v>100</v>
      </c>
    </row>
    <row r="95" spans="1:5" s="10" customFormat="1" ht="13.2" x14ac:dyDescent="0.25">
      <c r="A95" s="11" t="s">
        <v>45</v>
      </c>
      <c r="B95" s="11"/>
      <c r="C95" s="12">
        <v>3733</v>
      </c>
      <c r="D95" s="12">
        <v>3733</v>
      </c>
      <c r="E95" s="11"/>
    </row>
    <row r="96" spans="1:5" s="4" customFormat="1" ht="13.2" x14ac:dyDescent="0.25">
      <c r="A96" s="8" t="s">
        <v>8</v>
      </c>
      <c r="B96" s="5"/>
      <c r="C96" s="6">
        <v>3733</v>
      </c>
      <c r="D96" s="6">
        <v>3733</v>
      </c>
      <c r="E96" s="5"/>
    </row>
    <row r="97" spans="1:5" s="4" customFormat="1" ht="13.2" x14ac:dyDescent="0.25">
      <c r="A97" s="9" t="s">
        <v>9</v>
      </c>
      <c r="B97" s="5"/>
      <c r="C97" s="6">
        <v>3733</v>
      </c>
      <c r="D97" s="6">
        <v>3733</v>
      </c>
      <c r="E97" s="5"/>
    </row>
    <row r="98" spans="1:5" s="10" customFormat="1" ht="13.2" x14ac:dyDescent="0.25">
      <c r="A98" s="11" t="s">
        <v>46</v>
      </c>
      <c r="B98" s="11"/>
      <c r="C98" s="12">
        <v>1603.07</v>
      </c>
      <c r="D98" s="12">
        <v>1603.07</v>
      </c>
      <c r="E98" s="11"/>
    </row>
    <row r="99" spans="1:5" s="4" customFormat="1" ht="13.2" x14ac:dyDescent="0.25">
      <c r="A99" s="8" t="s">
        <v>17</v>
      </c>
      <c r="B99" s="5"/>
      <c r="C99" s="6">
        <v>1603.07</v>
      </c>
      <c r="D99" s="6">
        <v>1603.07</v>
      </c>
      <c r="E99" s="5"/>
    </row>
    <row r="100" spans="1:5" s="4" customFormat="1" ht="13.2" x14ac:dyDescent="0.25">
      <c r="A100" s="8" t="s">
        <v>18</v>
      </c>
      <c r="B100" s="5"/>
      <c r="C100" s="6">
        <v>1603.07</v>
      </c>
      <c r="D100" s="6">
        <v>1603.07</v>
      </c>
      <c r="E100" s="5"/>
    </row>
    <row r="101" spans="1:5" s="4" customFormat="1" ht="13.2" x14ac:dyDescent="0.25">
      <c r="A101" s="9" t="s">
        <v>47</v>
      </c>
      <c r="B101" s="5"/>
      <c r="C101" s="6">
        <v>1603.07</v>
      </c>
      <c r="D101" s="6">
        <v>1603.07</v>
      </c>
      <c r="E101" s="5"/>
    </row>
    <row r="102" spans="1:5" s="4" customFormat="1" ht="13.2" x14ac:dyDescent="0.25">
      <c r="A102" s="5" t="s">
        <v>48</v>
      </c>
      <c r="B102" s="6">
        <v>3318</v>
      </c>
      <c r="C102" s="6">
        <v>2279.92</v>
      </c>
      <c r="D102" s="6">
        <v>5597.92</v>
      </c>
      <c r="E102" s="7">
        <v>168.71</v>
      </c>
    </row>
    <row r="103" spans="1:5" s="10" customFormat="1" ht="13.2" x14ac:dyDescent="0.25">
      <c r="A103" s="11" t="s">
        <v>49</v>
      </c>
      <c r="B103" s="12">
        <v>3318</v>
      </c>
      <c r="C103" s="12">
        <v>2279.92</v>
      </c>
      <c r="D103" s="12">
        <v>5597.92</v>
      </c>
      <c r="E103" s="13">
        <v>168.71</v>
      </c>
    </row>
    <row r="104" spans="1:5" s="4" customFormat="1" ht="13.2" x14ac:dyDescent="0.25">
      <c r="A104" s="8" t="s">
        <v>17</v>
      </c>
      <c r="B104" s="6">
        <v>3318</v>
      </c>
      <c r="C104" s="6">
        <v>2279.92</v>
      </c>
      <c r="D104" s="6">
        <v>5597.92</v>
      </c>
      <c r="E104" s="7">
        <v>168.71</v>
      </c>
    </row>
    <row r="105" spans="1:5" s="4" customFormat="1" ht="13.2" x14ac:dyDescent="0.25">
      <c r="A105" s="8" t="s">
        <v>18</v>
      </c>
      <c r="B105" s="6">
        <v>3318</v>
      </c>
      <c r="C105" s="6">
        <v>2279.92</v>
      </c>
      <c r="D105" s="6">
        <v>5597.92</v>
      </c>
      <c r="E105" s="7">
        <v>168.71</v>
      </c>
    </row>
    <row r="106" spans="1:5" s="4" customFormat="1" ht="13.2" x14ac:dyDescent="0.25">
      <c r="A106" s="9" t="s">
        <v>9</v>
      </c>
      <c r="B106" s="6">
        <v>3318</v>
      </c>
      <c r="C106" s="6">
        <v>2279.92</v>
      </c>
      <c r="D106" s="6">
        <v>5597.92</v>
      </c>
      <c r="E106" s="7">
        <v>168.71</v>
      </c>
    </row>
    <row r="107" spans="1:5" s="4" customFormat="1" ht="13.2" x14ac:dyDescent="0.25">
      <c r="A107" s="5" t="s">
        <v>50</v>
      </c>
      <c r="B107" s="6">
        <v>4272.5200000000004</v>
      </c>
      <c r="C107" s="6">
        <v>3352.69</v>
      </c>
      <c r="D107" s="6">
        <v>7625.21</v>
      </c>
      <c r="E107" s="7">
        <v>178.47</v>
      </c>
    </row>
    <row r="108" spans="1:5" s="10" customFormat="1" ht="13.2" x14ac:dyDescent="0.25">
      <c r="A108" s="11" t="s">
        <v>51</v>
      </c>
      <c r="B108" s="12">
        <v>4272.5200000000004</v>
      </c>
      <c r="C108" s="12">
        <v>3352.69</v>
      </c>
      <c r="D108" s="12">
        <v>7625.21</v>
      </c>
      <c r="E108" s="13">
        <v>178.47</v>
      </c>
    </row>
    <row r="109" spans="1:5" s="4" customFormat="1" ht="13.2" x14ac:dyDescent="0.25">
      <c r="A109" s="8" t="s">
        <v>14</v>
      </c>
      <c r="B109" s="5"/>
      <c r="C109" s="6">
        <v>3260</v>
      </c>
      <c r="D109" s="6">
        <v>3260</v>
      </c>
      <c r="E109" s="5"/>
    </row>
    <row r="110" spans="1:5" s="4" customFormat="1" ht="13.2" x14ac:dyDescent="0.25">
      <c r="A110" s="8" t="s">
        <v>15</v>
      </c>
      <c r="B110" s="5"/>
      <c r="C110" s="6">
        <v>3260</v>
      </c>
      <c r="D110" s="6">
        <v>3260</v>
      </c>
      <c r="E110" s="5"/>
    </row>
    <row r="111" spans="1:5" s="4" customFormat="1" ht="13.2" x14ac:dyDescent="0.25">
      <c r="A111" s="9" t="s">
        <v>29</v>
      </c>
      <c r="B111" s="5"/>
      <c r="C111" s="6">
        <v>3260</v>
      </c>
      <c r="D111" s="6">
        <v>3260</v>
      </c>
      <c r="E111" s="5"/>
    </row>
    <row r="112" spans="1:5" s="4" customFormat="1" ht="13.2" x14ac:dyDescent="0.25">
      <c r="A112" s="8" t="s">
        <v>17</v>
      </c>
      <c r="B112" s="6">
        <v>1194.3900000000001</v>
      </c>
      <c r="C112" s="5"/>
      <c r="D112" s="6">
        <v>1194.3900000000001</v>
      </c>
      <c r="E112" s="7">
        <v>100</v>
      </c>
    </row>
    <row r="113" spans="1:5" s="4" customFormat="1" ht="13.2" x14ac:dyDescent="0.25">
      <c r="A113" s="8" t="s">
        <v>18</v>
      </c>
      <c r="B113" s="6">
        <v>1194.3900000000001</v>
      </c>
      <c r="C113" s="5"/>
      <c r="D113" s="6">
        <v>1194.3900000000001</v>
      </c>
      <c r="E113" s="7">
        <v>100</v>
      </c>
    </row>
    <row r="114" spans="1:5" s="4" customFormat="1" ht="13.2" x14ac:dyDescent="0.25">
      <c r="A114" s="9" t="s">
        <v>29</v>
      </c>
      <c r="B114" s="6">
        <v>1194.3900000000001</v>
      </c>
      <c r="C114" s="5"/>
      <c r="D114" s="6">
        <v>1194.3900000000001</v>
      </c>
      <c r="E114" s="7">
        <v>100</v>
      </c>
    </row>
    <row r="115" spans="1:5" s="4" customFormat="1" ht="13.2" x14ac:dyDescent="0.25">
      <c r="A115" s="8" t="s">
        <v>21</v>
      </c>
      <c r="B115" s="6">
        <v>1539.59</v>
      </c>
      <c r="C115" s="5"/>
      <c r="D115" s="6">
        <v>1539.59</v>
      </c>
      <c r="E115" s="7">
        <v>100</v>
      </c>
    </row>
    <row r="116" spans="1:5" s="4" customFormat="1" ht="13.2" x14ac:dyDescent="0.25">
      <c r="A116" s="8" t="s">
        <v>22</v>
      </c>
      <c r="B116" s="6">
        <v>1539.59</v>
      </c>
      <c r="C116" s="5"/>
      <c r="D116" s="6">
        <v>1539.59</v>
      </c>
      <c r="E116" s="7">
        <v>100</v>
      </c>
    </row>
    <row r="117" spans="1:5" s="4" customFormat="1" ht="13.2" x14ac:dyDescent="0.25">
      <c r="A117" s="9" t="s">
        <v>29</v>
      </c>
      <c r="B117" s="6">
        <v>1539.59</v>
      </c>
      <c r="C117" s="5"/>
      <c r="D117" s="6">
        <v>1539.59</v>
      </c>
      <c r="E117" s="7">
        <v>100</v>
      </c>
    </row>
    <row r="118" spans="1:5" s="4" customFormat="1" ht="13.2" x14ac:dyDescent="0.25">
      <c r="A118" s="8" t="s">
        <v>23</v>
      </c>
      <c r="B118" s="6">
        <v>1538.54</v>
      </c>
      <c r="C118" s="7">
        <v>92.69</v>
      </c>
      <c r="D118" s="6">
        <v>1631.23</v>
      </c>
      <c r="E118" s="7">
        <v>106.02</v>
      </c>
    </row>
    <row r="119" spans="1:5" s="4" customFormat="1" ht="13.2" x14ac:dyDescent="0.25">
      <c r="A119" s="8" t="s">
        <v>24</v>
      </c>
      <c r="B119" s="6">
        <v>1538.54</v>
      </c>
      <c r="C119" s="7">
        <v>92.69</v>
      </c>
      <c r="D119" s="6">
        <v>1631.23</v>
      </c>
      <c r="E119" s="7">
        <v>106.02</v>
      </c>
    </row>
    <row r="120" spans="1:5" s="4" customFormat="1" ht="13.2" x14ac:dyDescent="0.25">
      <c r="A120" s="9" t="s">
        <v>29</v>
      </c>
      <c r="B120" s="6">
        <v>1538.54</v>
      </c>
      <c r="C120" s="7">
        <v>92.69</v>
      </c>
      <c r="D120" s="6">
        <v>1631.23</v>
      </c>
      <c r="E120" s="7">
        <v>106.02</v>
      </c>
    </row>
  </sheetData>
  <mergeCells count="2">
    <mergeCell ref="A1:E1"/>
    <mergeCell ref="A3:E3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Sažetak FP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II. POSEBNI DIO KONSOLIDIRANOG PRORAČUNA ZA 2023. GODINU</dc:title>
  <dc:creator>OŠ Ivana Rabljanina</dc:creator>
  <cp:lastModifiedBy>Gabrijela Ševerdija</cp:lastModifiedBy>
  <cp:lastPrinted>2023-10-09T10:42:15Z</cp:lastPrinted>
  <dcterms:created xsi:type="dcterms:W3CDTF">2023-10-09T10:11:17Z</dcterms:created>
  <dcterms:modified xsi:type="dcterms:W3CDTF">2023-11-04T14:05:21Z</dcterms:modified>
</cp:coreProperties>
</file>