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Š Ivana Rabljanina\OneDrive - CARNET\Desktop\My Documents\PGŽ\IZMJENA PLANA - REBALANS\2025\I rebalans FP\"/>
    </mc:Choice>
  </mc:AlternateContent>
  <bookViews>
    <workbookView xWindow="0" yWindow="0" windowWidth="28800" windowHeight="11310"/>
  </bookViews>
  <sheets>
    <sheet name="Sažetak" sheetId="7" r:id="rId1"/>
    <sheet name="Ekonomska klasifikacija" sheetId="1" r:id="rId2"/>
    <sheet name="Izvori financiranja" sheetId="2" r:id="rId3"/>
    <sheet name="Funkcijska klasifikacija" sheetId="3" r:id="rId4"/>
    <sheet name="Račun financiranja ekonomska kl" sheetId="4" r:id="rId5"/>
    <sheet name="Račun financiranja funkcijska k" sheetId="5" r:id="rId6"/>
    <sheet name="Posebni dio" sheetId="6" r:id="rId7"/>
  </sheets>
  <calcPr calcId="162913"/>
</workbook>
</file>

<file path=xl/calcChain.xml><?xml version="1.0" encoding="utf-8"?>
<calcChain xmlns="http://schemas.openxmlformats.org/spreadsheetml/2006/main">
  <c r="D10" i="7" l="1"/>
  <c r="D9" i="7"/>
  <c r="C8" i="7"/>
  <c r="B8" i="7"/>
  <c r="D7" i="7"/>
  <c r="D6" i="7"/>
  <c r="C5" i="7"/>
  <c r="B5" i="7"/>
  <c r="D5" i="7" s="1"/>
  <c r="C11" i="7" l="1"/>
  <c r="C17" i="7" s="1"/>
  <c r="B11" i="7"/>
  <c r="D8" i="7"/>
  <c r="C22" i="7" l="1"/>
  <c r="D11" i="7"/>
  <c r="D22" i="7" s="1"/>
  <c r="B17" i="7"/>
  <c r="D17" i="7"/>
</calcChain>
</file>

<file path=xl/sharedStrings.xml><?xml version="1.0" encoding="utf-8"?>
<sst xmlns="http://schemas.openxmlformats.org/spreadsheetml/2006/main" count="282" uniqueCount="113">
  <si>
    <t>Oznaka</t>
  </si>
  <si>
    <t>Povećanje / smanjenje (2.)</t>
  </si>
  <si>
    <t>Indeks (4.)</t>
  </si>
  <si>
    <t>A. RAČUN PRIHODA I RASHODA</t>
  </si>
  <si>
    <t>6 Prihodi poslovanja</t>
  </si>
  <si>
    <t>63 Pomoći iz inozemstva i od subjekata unutar općeg proračuna</t>
  </si>
  <si>
    <t>64 Prihodi od imovine</t>
  </si>
  <si>
    <t>65 Prihodi od upravnih i administrativnih pristojbi, pristojbi po posebnim propisima i naknada</t>
  </si>
  <si>
    <t>66 Prihodi od prodaje proizvoda i robe te pruženih usluga, prihodi od donacija te povrati po protestiranim jamstvima</t>
  </si>
  <si>
    <t>67 Prihodi iz nadležnog proračuna i od HZZO-a temeljem ugovornih obveza</t>
  </si>
  <si>
    <t>68 Kazne, upravne mjere i ostali prihodi</t>
  </si>
  <si>
    <t>SVEUKUPNO PRIHODI</t>
  </si>
  <si>
    <t>3 Rashodi poslovanja</t>
  </si>
  <si>
    <t>31 Rashodi za zaposlene</t>
  </si>
  <si>
    <t>32 Materijalni rashodi</t>
  </si>
  <si>
    <t>34 Financijski rashodi</t>
  </si>
  <si>
    <t>37 Naknade građanima i kućanstvima na temelju osiguranja i druge naknade</t>
  </si>
  <si>
    <t>38 Rashodi za donacije, kazne, naknade šteta i kapitalne pomoći</t>
  </si>
  <si>
    <t>4 Rashodi za nabavu nefinancijske imovine</t>
  </si>
  <si>
    <t>42 Rashodi za nabavu proizvedene dugotrajne imovine</t>
  </si>
  <si>
    <t>SVEUKUPNO RASHODI</t>
  </si>
  <si>
    <t>Izvor: 52 Pomoći - proračunski korisnici</t>
  </si>
  <si>
    <t>Izvor: 32 Vlastiti prihodi - proračunski korisnici</t>
  </si>
  <si>
    <t>Izvor: 43 Prihodi za posebne namjene - proračunski korisnici</t>
  </si>
  <si>
    <t>Izvor: 73 Prihodi od prodaje ili zamjene nefin. imov. i naknade štete s nalova osiguranja - prorač. korisnici</t>
  </si>
  <si>
    <t>Izvor: 62 Donacije - proračunski korisnici</t>
  </si>
  <si>
    <t>Izvor: 11 Opći prihodi i primici</t>
  </si>
  <si>
    <t>Izvor: 44 Prihodi za decentralizirane funkcije</t>
  </si>
  <si>
    <t>Izvor: 51 Pomoći</t>
  </si>
  <si>
    <t>Izvor: 58 Prenesena sredstva - pomoći</t>
  </si>
  <si>
    <t>Izvor: 48 Prenesena sredstva - namjenski prihodi</t>
  </si>
  <si>
    <t>Izvor: 68 Prenesena sredstva - donacije</t>
  </si>
  <si>
    <t>Funk. klas: 0912 Osnovno obrazovanje</t>
  </si>
  <si>
    <t>Funk. klas: 0980 Usluge obrazovanja koje nisu drugdje svrstane</t>
  </si>
  <si>
    <t>B. RAČUN FINANCIRANJA</t>
  </si>
  <si>
    <t>B1. RAČUN FINANCIRANJA PREMA EKONOMSKOJ KLASIFIKACIJI</t>
  </si>
  <si>
    <t>8 Primici od financijske imovine i zaduživanja</t>
  </si>
  <si>
    <t>5 Izdaci za financijsku imovinu i otplate zajmova</t>
  </si>
  <si>
    <t>B2. RAČUN FINANCIRANJA PREMA FUNKCIJSKOJ KLASIFIKACIJI</t>
  </si>
  <si>
    <t>UKUPNO PRIMICI</t>
  </si>
  <si>
    <t>UKUPNO IZDACI</t>
  </si>
  <si>
    <t>SVEUKUPNO RASHODI I IZDACI</t>
  </si>
  <si>
    <t>Izvor: 1 OPĆI PRIHODI I PRIMICI</t>
  </si>
  <si>
    <t>Izvor: 3 VLASTITI PRIHODI</t>
  </si>
  <si>
    <t>Izvor: 4 PRIHODI ZA POSEBNE NAMJENE</t>
  </si>
  <si>
    <t>Izvor: 5 POMOĆI</t>
  </si>
  <si>
    <t>Izvor: 6 DONACIJE</t>
  </si>
  <si>
    <t>Izvor: 7 PRIHODI OD PRODAJE ILI ZAMJENE NEFINANCIJSKE IMOVINE I NAKNADE S NASLOVA OSIGURANJA</t>
  </si>
  <si>
    <t>Program: 5301 Osnovnoškolsko obrazovanje</t>
  </si>
  <si>
    <t>A 530101 Osiguravanje uvjeta rada</t>
  </si>
  <si>
    <t>Izvor: 111 Porezni i ostali prihodi</t>
  </si>
  <si>
    <t>Izvor: 321 Vlastiti prihodi - proračunski korisnici</t>
  </si>
  <si>
    <t>Izvor: 431 Prihodi za posebne namjene - proračunski korisnici</t>
  </si>
  <si>
    <t>Izvor: 441 Prihodi za decentralizirane funkcije - OŠ</t>
  </si>
  <si>
    <t>Izvor: 521 Pomoći - proračunski korisnici</t>
  </si>
  <si>
    <t>Izvor: 621 Donacije - proračunski korisnici</t>
  </si>
  <si>
    <t>Izvor: 682 Prenesena sredstva - donacije - proračunski korisnici</t>
  </si>
  <si>
    <t>Izvor: 731 Prihodi od prodaje ili zamjene nefin. imov. i naknade štete s naslova osiguranja - prorač. korisnici</t>
  </si>
  <si>
    <t>T 530102 Investicijsko održavanje objekata i opreme</t>
  </si>
  <si>
    <t>A 530106 Nabava udžbenika za učenike OŠ</t>
  </si>
  <si>
    <t>A 530107 Prehrana za učenike u osnovnim školama</t>
  </si>
  <si>
    <t>Program: 5302 Unapređenje kvalitete odgojno obrazovnog sustava</t>
  </si>
  <si>
    <t>A 530202 Produženi boravak učenika-putnika</t>
  </si>
  <si>
    <t>A 530209 Sufinanciranje rada pomoćnika u nastavi</t>
  </si>
  <si>
    <t>Izvor: 512 Pomoći iz državnog proračuna</t>
  </si>
  <si>
    <t>Izvor: 515 Pomoći za provođenje EU projekata</t>
  </si>
  <si>
    <t>Izvor: 581 Prenesena sredstva - pomoći</t>
  </si>
  <si>
    <t>A 530222 Programi školskog kurikuluma</t>
  </si>
  <si>
    <t>Izvor: 582 Prenesena sredstva - pomoći - proračunski korisnici</t>
  </si>
  <si>
    <t>T 530232 EU projekti kod proračunskih korisnika - OŠ</t>
  </si>
  <si>
    <t>Izvor: 585 Prenesena sredstva - pomoći za provođenje EU projekata - proračunski korisnici</t>
  </si>
  <si>
    <t>A 530239 Županijska škola plivanja</t>
  </si>
  <si>
    <t>A 530240 Osiguranje besplatnih zaliha menstrualnih higijenskih potrepština</t>
  </si>
  <si>
    <t>Program: 5306 Obilježavanje postignuća učenika i nastavnika</t>
  </si>
  <si>
    <t>A 530604 Natjecanja i smotre</t>
  </si>
  <si>
    <t>Program: 5308 Kapitalna ulaganja u odgojno obrazovnu infrastrukturu</t>
  </si>
  <si>
    <t>K 530801 Opremanje ustanova školstva</t>
  </si>
  <si>
    <t>Izvor: 483 Prenesena sredstva - namjenski prihodi - proračunski korisnici</t>
  </si>
  <si>
    <t>I. OPĆI DIO</t>
  </si>
  <si>
    <t>A) SAŽETAK RAČUNA PRIHODA I RASHODA</t>
  </si>
  <si>
    <t>Razred i naziv</t>
  </si>
  <si>
    <t>PRIHODI UKUPNO</t>
  </si>
  <si>
    <t>6 PRIHODI POSLOVANJA</t>
  </si>
  <si>
    <t>7 PRIHODI OD PRODAJE NEFINANCIJSKE IMOVINE</t>
  </si>
  <si>
    <t>RASHODI UKUPNO</t>
  </si>
  <si>
    <t>3 RASHODI POSLOVANJA</t>
  </si>
  <si>
    <t>4 RASHODI ZA NABAVU NEFINANCIJSKE IMOVINE</t>
  </si>
  <si>
    <t>RAZLIKA - VIŠAK/MANJAK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</si>
  <si>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</si>
  <si>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</si>
  <si>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</si>
  <si>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</si>
  <si>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VIŠAK/MANJAK+NETO FINANCIRANJE</t>
  </si>
  <si>
    <t>C) PRENESENI VIŠAK ILI PRENESENI MANJAK</t>
  </si>
  <si>
    <t xml:space="preserve">Naziv </t>
  </si>
  <si>
    <t>PRIJENOS VIŠKA/MANJKA IZ PRTHODNE (IH) GODINE</t>
  </si>
  <si>
    <t>PRIJENOS VIŠKA/MANJKA U SLJEDEĆE RAZDOBLJE</t>
  </si>
  <si>
    <t>VIŠAK/MANJAK + NETO FINANCIRANJE + PRIJENOS VIŠKA/MANJKA IZ PRETHODNE(IH) GODINE - PRIJENOS VIŠKA/MANJKA U SLJEDEĆE RAZDOBLJE</t>
  </si>
  <si>
    <t>D) VIŠEGODIŠNJI PLAN URAVNOTEŽENJA</t>
  </si>
  <si>
    <t>PRIJENOS VIŠKA/MANJKA IZ PRETHODNE(IH) GODINE</t>
  </si>
  <si>
    <t>VIŠAK/MANJAK IZ PRETHODNE(IH) GODINE KOJI ĆE SE RAPOREDITI/POKRITI</t>
  </si>
  <si>
    <t>VIŠAK/MANJAK TEKUĆE GODINE</t>
  </si>
  <si>
    <t>I. IZMJENE I DOPUNE FINANCIJSKOG PLANA OŠ IVANA RABLJANINA RAB ZA 2025.g.</t>
  </si>
  <si>
    <t>Plan 2025 (1.)</t>
  </si>
  <si>
    <t>Novi plan 2025 (3.)</t>
  </si>
  <si>
    <t>A1. PRIHODI I RASHODI PREMA EKONOMSKOJ KLASIFIKACIJI</t>
  </si>
  <si>
    <t>A2. PRIHODI I RASHODI PREMA IZVORIMA FINANCIRANJA</t>
  </si>
  <si>
    <t>A3. RASHODI PREMA FUNKCIJSKOJ KLASIFIKACIJI</t>
  </si>
  <si>
    <t>Plan 2025. (1.)</t>
  </si>
  <si>
    <t>Novi plan 2025. (3.)</t>
  </si>
  <si>
    <t>II. POSEBNI DIO</t>
  </si>
  <si>
    <t>v.d. Ravnateljica:</t>
  </si>
  <si>
    <t>Franciska Plješa, prof.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</si>
</sst>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7.5"/>
      <color rgb="FF000000"/>
      <name val="Arial"/>
      <family val="2"/>
      <charset val="238"/>
    </font>
    <font>
      <b/>
      <sz val="9"/>
      <color theme="1"/>
      <name val="Verdan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color rgb="FF00000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color rgb="FF000000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2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20" fillId="0" borderId="10" xfId="0" applyFont="1" applyBorder="1" applyAlignment="1">
      <alignment horizontal="center" vertical="center" wrapText="1" indent="1"/>
    </xf>
    <xf numFmtId="0" fontId="19" fillId="33" borderId="0" xfId="0" applyFont="1" applyFill="1" applyAlignment="1">
      <alignment horizontal="left" indent="1"/>
    </xf>
    <xf numFmtId="0" fontId="22" fillId="33" borderId="11" xfId="0" applyFont="1" applyFill="1" applyBorder="1" applyAlignment="1">
      <alignment horizontal="left" wrapText="1" indent="1"/>
    </xf>
    <xf numFmtId="0" fontId="23" fillId="33" borderId="11" xfId="0" applyFont="1" applyFill="1" applyBorder="1" applyAlignment="1">
      <alignment horizontal="left" wrapText="1" indent="1"/>
    </xf>
    <xf numFmtId="4" fontId="23" fillId="33" borderId="11" xfId="0" applyNumberFormat="1" applyFont="1" applyFill="1" applyBorder="1" applyAlignment="1">
      <alignment horizontal="right" wrapText="1" indent="1"/>
    </xf>
    <xf numFmtId="0" fontId="23" fillId="33" borderId="11" xfId="0" applyFont="1" applyFill="1" applyBorder="1" applyAlignment="1">
      <alignment horizontal="right" wrapText="1" indent="1"/>
    </xf>
    <xf numFmtId="4" fontId="22" fillId="33" borderId="11" xfId="0" applyNumberFormat="1" applyFont="1" applyFill="1" applyBorder="1" applyAlignment="1">
      <alignment horizontal="right" wrapText="1" indent="1"/>
    </xf>
    <xf numFmtId="0" fontId="22" fillId="33" borderId="11" xfId="0" applyFont="1" applyFill="1" applyBorder="1" applyAlignment="1">
      <alignment horizontal="right" wrapText="1" indent="1"/>
    </xf>
    <xf numFmtId="0" fontId="21" fillId="33" borderId="11" xfId="0" applyFont="1" applyFill="1" applyBorder="1" applyAlignment="1">
      <alignment horizontal="left" wrapText="1" indent="3"/>
    </xf>
    <xf numFmtId="4" fontId="21" fillId="33" borderId="11" xfId="0" applyNumberFormat="1" applyFont="1" applyFill="1" applyBorder="1" applyAlignment="1">
      <alignment horizontal="right" wrapText="1" indent="1"/>
    </xf>
    <xf numFmtId="0" fontId="21" fillId="33" borderId="11" xfId="0" applyFont="1" applyFill="1" applyBorder="1" applyAlignment="1">
      <alignment horizontal="right" wrapText="1" indent="1"/>
    </xf>
    <xf numFmtId="0" fontId="21" fillId="33" borderId="11" xfId="0" applyFont="1" applyFill="1" applyBorder="1" applyAlignment="1">
      <alignment horizontal="left" wrapText="1" indent="1"/>
    </xf>
    <xf numFmtId="0" fontId="22" fillId="33" borderId="11" xfId="0" applyFont="1" applyFill="1" applyBorder="1" applyAlignment="1">
      <alignment horizontal="left" wrapText="1" indent="3"/>
    </xf>
    <xf numFmtId="0" fontId="26" fillId="0" borderId="12" xfId="0" applyFont="1" applyBorder="1" applyAlignment="1">
      <alignment horizontal="left" wrapText="1" indent="1"/>
    </xf>
    <xf numFmtId="4" fontId="26" fillId="0" borderId="12" xfId="0" applyNumberFormat="1" applyFont="1" applyBorder="1" applyAlignment="1">
      <alignment horizontal="right" indent="1"/>
    </xf>
    <xf numFmtId="0" fontId="24" fillId="0" borderId="13" xfId="0" applyFont="1" applyBorder="1" applyAlignment="1">
      <alignment horizontal="left" wrapText="1" indent="1"/>
    </xf>
    <xf numFmtId="4" fontId="24" fillId="0" borderId="13" xfId="0" applyNumberFormat="1" applyFont="1" applyBorder="1" applyAlignment="1">
      <alignment horizontal="right" indent="1"/>
    </xf>
    <xf numFmtId="0" fontId="22" fillId="33" borderId="11" xfId="0" applyFont="1" applyFill="1" applyBorder="1" applyAlignment="1">
      <alignment horizontal="left" wrapText="1" indent="4"/>
    </xf>
    <xf numFmtId="0" fontId="27" fillId="0" borderId="14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 indent="1"/>
    </xf>
    <xf numFmtId="0" fontId="0" fillId="0" borderId="15" xfId="0" applyBorder="1"/>
    <xf numFmtId="4" fontId="28" fillId="33" borderId="11" xfId="0" applyNumberFormat="1" applyFont="1" applyFill="1" applyBorder="1" applyAlignment="1">
      <alignment vertical="center" wrapText="1"/>
    </xf>
    <xf numFmtId="0" fontId="0" fillId="0" borderId="16" xfId="0" applyBorder="1"/>
    <xf numFmtId="4" fontId="0" fillId="0" borderId="16" xfId="0" applyNumberFormat="1" applyFont="1" applyBorder="1" applyAlignment="1">
      <alignment vertical="center"/>
    </xf>
    <xf numFmtId="4" fontId="0" fillId="0" borderId="15" xfId="0" applyNumberFormat="1" applyBorder="1" applyAlignment="1">
      <alignment horizontal="right"/>
    </xf>
    <xf numFmtId="4" fontId="0" fillId="0" borderId="16" xfId="0" applyNumberFormat="1" applyBorder="1" applyAlignment="1">
      <alignment horizontal="right"/>
    </xf>
    <xf numFmtId="0" fontId="0" fillId="0" borderId="16" xfId="0" applyBorder="1" applyAlignment="1">
      <alignment wrapText="1"/>
    </xf>
    <xf numFmtId="0" fontId="0" fillId="0" borderId="17" xfId="0" applyBorder="1"/>
    <xf numFmtId="4" fontId="0" fillId="0" borderId="17" xfId="0" applyNumberFormat="1" applyBorder="1" applyAlignment="1">
      <alignment horizontal="right"/>
    </xf>
    <xf numFmtId="0" fontId="19" fillId="34" borderId="0" xfId="0" applyFont="1" applyFill="1" applyAlignment="1">
      <alignment horizontal="left" indent="1"/>
    </xf>
    <xf numFmtId="0" fontId="22" fillId="35" borderId="11" xfId="0" applyFont="1" applyFill="1" applyBorder="1" applyAlignment="1">
      <alignment horizontal="left" wrapText="1" indent="1"/>
    </xf>
    <xf numFmtId="4" fontId="22" fillId="35" borderId="11" xfId="0" applyNumberFormat="1" applyFont="1" applyFill="1" applyBorder="1" applyAlignment="1">
      <alignment horizontal="right" wrapText="1" indent="1"/>
    </xf>
    <xf numFmtId="0" fontId="22" fillId="35" borderId="11" xfId="0" applyFont="1" applyFill="1" applyBorder="1" applyAlignment="1">
      <alignment horizontal="right" wrapText="1" indent="1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18" fillId="0" borderId="18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A28" sqref="A28"/>
    </sheetView>
  </sheetViews>
  <sheetFormatPr defaultRowHeight="15" x14ac:dyDescent="0.25"/>
  <cols>
    <col min="1" max="1" width="57.5703125" customWidth="1"/>
    <col min="2" max="2" width="27.5703125" customWidth="1"/>
    <col min="3" max="3" width="20.140625" customWidth="1"/>
    <col min="4" max="4" width="21.28515625" customWidth="1"/>
    <col min="257" max="257" width="57.5703125" customWidth="1"/>
    <col min="258" max="258" width="27.5703125" customWidth="1"/>
    <col min="259" max="259" width="20.140625" customWidth="1"/>
    <col min="260" max="260" width="21.28515625" customWidth="1"/>
    <col min="513" max="513" width="57.5703125" customWidth="1"/>
    <col min="514" max="514" width="27.5703125" customWidth="1"/>
    <col min="515" max="515" width="20.140625" customWidth="1"/>
    <col min="516" max="516" width="21.28515625" customWidth="1"/>
    <col min="769" max="769" width="57.5703125" customWidth="1"/>
    <col min="770" max="770" width="27.5703125" customWidth="1"/>
    <col min="771" max="771" width="20.140625" customWidth="1"/>
    <col min="772" max="772" width="21.28515625" customWidth="1"/>
    <col min="1025" max="1025" width="57.5703125" customWidth="1"/>
    <col min="1026" max="1026" width="27.5703125" customWidth="1"/>
    <col min="1027" max="1027" width="20.140625" customWidth="1"/>
    <col min="1028" max="1028" width="21.28515625" customWidth="1"/>
    <col min="1281" max="1281" width="57.5703125" customWidth="1"/>
    <col min="1282" max="1282" width="27.5703125" customWidth="1"/>
    <col min="1283" max="1283" width="20.140625" customWidth="1"/>
    <col min="1284" max="1284" width="21.28515625" customWidth="1"/>
    <col min="1537" max="1537" width="57.5703125" customWidth="1"/>
    <col min="1538" max="1538" width="27.5703125" customWidth="1"/>
    <col min="1539" max="1539" width="20.140625" customWidth="1"/>
    <col min="1540" max="1540" width="21.28515625" customWidth="1"/>
    <col min="1793" max="1793" width="57.5703125" customWidth="1"/>
    <col min="1794" max="1794" width="27.5703125" customWidth="1"/>
    <col min="1795" max="1795" width="20.140625" customWidth="1"/>
    <col min="1796" max="1796" width="21.28515625" customWidth="1"/>
    <col min="2049" max="2049" width="57.5703125" customWidth="1"/>
    <col min="2050" max="2050" width="27.5703125" customWidth="1"/>
    <col min="2051" max="2051" width="20.140625" customWidth="1"/>
    <col min="2052" max="2052" width="21.28515625" customWidth="1"/>
    <col min="2305" max="2305" width="57.5703125" customWidth="1"/>
    <col min="2306" max="2306" width="27.5703125" customWidth="1"/>
    <col min="2307" max="2307" width="20.140625" customWidth="1"/>
    <col min="2308" max="2308" width="21.28515625" customWidth="1"/>
    <col min="2561" max="2561" width="57.5703125" customWidth="1"/>
    <col min="2562" max="2562" width="27.5703125" customWidth="1"/>
    <col min="2563" max="2563" width="20.140625" customWidth="1"/>
    <col min="2564" max="2564" width="21.28515625" customWidth="1"/>
    <col min="2817" max="2817" width="57.5703125" customWidth="1"/>
    <col min="2818" max="2818" width="27.5703125" customWidth="1"/>
    <col min="2819" max="2819" width="20.140625" customWidth="1"/>
    <col min="2820" max="2820" width="21.28515625" customWidth="1"/>
    <col min="3073" max="3073" width="57.5703125" customWidth="1"/>
    <col min="3074" max="3074" width="27.5703125" customWidth="1"/>
    <col min="3075" max="3075" width="20.140625" customWidth="1"/>
    <col min="3076" max="3076" width="21.28515625" customWidth="1"/>
    <col min="3329" max="3329" width="57.5703125" customWidth="1"/>
    <col min="3330" max="3330" width="27.5703125" customWidth="1"/>
    <col min="3331" max="3331" width="20.140625" customWidth="1"/>
    <col min="3332" max="3332" width="21.28515625" customWidth="1"/>
    <col min="3585" max="3585" width="57.5703125" customWidth="1"/>
    <col min="3586" max="3586" width="27.5703125" customWidth="1"/>
    <col min="3587" max="3587" width="20.140625" customWidth="1"/>
    <col min="3588" max="3588" width="21.28515625" customWidth="1"/>
    <col min="3841" max="3841" width="57.5703125" customWidth="1"/>
    <col min="3842" max="3842" width="27.5703125" customWidth="1"/>
    <col min="3843" max="3843" width="20.140625" customWidth="1"/>
    <col min="3844" max="3844" width="21.28515625" customWidth="1"/>
    <col min="4097" max="4097" width="57.5703125" customWidth="1"/>
    <col min="4098" max="4098" width="27.5703125" customWidth="1"/>
    <col min="4099" max="4099" width="20.140625" customWidth="1"/>
    <col min="4100" max="4100" width="21.28515625" customWidth="1"/>
    <col min="4353" max="4353" width="57.5703125" customWidth="1"/>
    <col min="4354" max="4354" width="27.5703125" customWidth="1"/>
    <col min="4355" max="4355" width="20.140625" customWidth="1"/>
    <col min="4356" max="4356" width="21.28515625" customWidth="1"/>
    <col min="4609" max="4609" width="57.5703125" customWidth="1"/>
    <col min="4610" max="4610" width="27.5703125" customWidth="1"/>
    <col min="4611" max="4611" width="20.140625" customWidth="1"/>
    <col min="4612" max="4612" width="21.28515625" customWidth="1"/>
    <col min="4865" max="4865" width="57.5703125" customWidth="1"/>
    <col min="4866" max="4866" width="27.5703125" customWidth="1"/>
    <col min="4867" max="4867" width="20.140625" customWidth="1"/>
    <col min="4868" max="4868" width="21.28515625" customWidth="1"/>
    <col min="5121" max="5121" width="57.5703125" customWidth="1"/>
    <col min="5122" max="5122" width="27.5703125" customWidth="1"/>
    <col min="5123" max="5123" width="20.140625" customWidth="1"/>
    <col min="5124" max="5124" width="21.28515625" customWidth="1"/>
    <col min="5377" max="5377" width="57.5703125" customWidth="1"/>
    <col min="5378" max="5378" width="27.5703125" customWidth="1"/>
    <col min="5379" max="5379" width="20.140625" customWidth="1"/>
    <col min="5380" max="5380" width="21.28515625" customWidth="1"/>
    <col min="5633" max="5633" width="57.5703125" customWidth="1"/>
    <col min="5634" max="5634" width="27.5703125" customWidth="1"/>
    <col min="5635" max="5635" width="20.140625" customWidth="1"/>
    <col min="5636" max="5636" width="21.28515625" customWidth="1"/>
    <col min="5889" max="5889" width="57.5703125" customWidth="1"/>
    <col min="5890" max="5890" width="27.5703125" customWidth="1"/>
    <col min="5891" max="5891" width="20.140625" customWidth="1"/>
    <col min="5892" max="5892" width="21.28515625" customWidth="1"/>
    <col min="6145" max="6145" width="57.5703125" customWidth="1"/>
    <col min="6146" max="6146" width="27.5703125" customWidth="1"/>
    <col min="6147" max="6147" width="20.140625" customWidth="1"/>
    <col min="6148" max="6148" width="21.28515625" customWidth="1"/>
    <col min="6401" max="6401" width="57.5703125" customWidth="1"/>
    <col min="6402" max="6402" width="27.5703125" customWidth="1"/>
    <col min="6403" max="6403" width="20.140625" customWidth="1"/>
    <col min="6404" max="6404" width="21.28515625" customWidth="1"/>
    <col min="6657" max="6657" width="57.5703125" customWidth="1"/>
    <col min="6658" max="6658" width="27.5703125" customWidth="1"/>
    <col min="6659" max="6659" width="20.140625" customWidth="1"/>
    <col min="6660" max="6660" width="21.28515625" customWidth="1"/>
    <col min="6913" max="6913" width="57.5703125" customWidth="1"/>
    <col min="6914" max="6914" width="27.5703125" customWidth="1"/>
    <col min="6915" max="6915" width="20.140625" customWidth="1"/>
    <col min="6916" max="6916" width="21.28515625" customWidth="1"/>
    <col min="7169" max="7169" width="57.5703125" customWidth="1"/>
    <col min="7170" max="7170" width="27.5703125" customWidth="1"/>
    <col min="7171" max="7171" width="20.140625" customWidth="1"/>
    <col min="7172" max="7172" width="21.28515625" customWidth="1"/>
    <col min="7425" max="7425" width="57.5703125" customWidth="1"/>
    <col min="7426" max="7426" width="27.5703125" customWidth="1"/>
    <col min="7427" max="7427" width="20.140625" customWidth="1"/>
    <col min="7428" max="7428" width="21.28515625" customWidth="1"/>
    <col min="7681" max="7681" width="57.5703125" customWidth="1"/>
    <col min="7682" max="7682" width="27.5703125" customWidth="1"/>
    <col min="7683" max="7683" width="20.140625" customWidth="1"/>
    <col min="7684" max="7684" width="21.28515625" customWidth="1"/>
    <col min="7937" max="7937" width="57.5703125" customWidth="1"/>
    <col min="7938" max="7938" width="27.5703125" customWidth="1"/>
    <col min="7939" max="7939" width="20.140625" customWidth="1"/>
    <col min="7940" max="7940" width="21.28515625" customWidth="1"/>
    <col min="8193" max="8193" width="57.5703125" customWidth="1"/>
    <col min="8194" max="8194" width="27.5703125" customWidth="1"/>
    <col min="8195" max="8195" width="20.140625" customWidth="1"/>
    <col min="8196" max="8196" width="21.28515625" customWidth="1"/>
    <col min="8449" max="8449" width="57.5703125" customWidth="1"/>
    <col min="8450" max="8450" width="27.5703125" customWidth="1"/>
    <col min="8451" max="8451" width="20.140625" customWidth="1"/>
    <col min="8452" max="8452" width="21.28515625" customWidth="1"/>
    <col min="8705" max="8705" width="57.5703125" customWidth="1"/>
    <col min="8706" max="8706" width="27.5703125" customWidth="1"/>
    <col min="8707" max="8707" width="20.140625" customWidth="1"/>
    <col min="8708" max="8708" width="21.28515625" customWidth="1"/>
    <col min="8961" max="8961" width="57.5703125" customWidth="1"/>
    <col min="8962" max="8962" width="27.5703125" customWidth="1"/>
    <col min="8963" max="8963" width="20.140625" customWidth="1"/>
    <col min="8964" max="8964" width="21.28515625" customWidth="1"/>
    <col min="9217" max="9217" width="57.5703125" customWidth="1"/>
    <col min="9218" max="9218" width="27.5703125" customWidth="1"/>
    <col min="9219" max="9219" width="20.140625" customWidth="1"/>
    <col min="9220" max="9220" width="21.28515625" customWidth="1"/>
    <col min="9473" max="9473" width="57.5703125" customWidth="1"/>
    <col min="9474" max="9474" width="27.5703125" customWidth="1"/>
    <col min="9475" max="9475" width="20.140625" customWidth="1"/>
    <col min="9476" max="9476" width="21.28515625" customWidth="1"/>
    <col min="9729" max="9729" width="57.5703125" customWidth="1"/>
    <col min="9730" max="9730" width="27.5703125" customWidth="1"/>
    <col min="9731" max="9731" width="20.140625" customWidth="1"/>
    <col min="9732" max="9732" width="21.28515625" customWidth="1"/>
    <col min="9985" max="9985" width="57.5703125" customWidth="1"/>
    <col min="9986" max="9986" width="27.5703125" customWidth="1"/>
    <col min="9987" max="9987" width="20.140625" customWidth="1"/>
    <col min="9988" max="9988" width="21.28515625" customWidth="1"/>
    <col min="10241" max="10241" width="57.5703125" customWidth="1"/>
    <col min="10242" max="10242" width="27.5703125" customWidth="1"/>
    <col min="10243" max="10243" width="20.140625" customWidth="1"/>
    <col min="10244" max="10244" width="21.28515625" customWidth="1"/>
    <col min="10497" max="10497" width="57.5703125" customWidth="1"/>
    <col min="10498" max="10498" width="27.5703125" customWidth="1"/>
    <col min="10499" max="10499" width="20.140625" customWidth="1"/>
    <col min="10500" max="10500" width="21.28515625" customWidth="1"/>
    <col min="10753" max="10753" width="57.5703125" customWidth="1"/>
    <col min="10754" max="10754" width="27.5703125" customWidth="1"/>
    <col min="10755" max="10755" width="20.140625" customWidth="1"/>
    <col min="10756" max="10756" width="21.28515625" customWidth="1"/>
    <col min="11009" max="11009" width="57.5703125" customWidth="1"/>
    <col min="11010" max="11010" width="27.5703125" customWidth="1"/>
    <col min="11011" max="11011" width="20.140625" customWidth="1"/>
    <col min="11012" max="11012" width="21.28515625" customWidth="1"/>
    <col min="11265" max="11265" width="57.5703125" customWidth="1"/>
    <col min="11266" max="11266" width="27.5703125" customWidth="1"/>
    <col min="11267" max="11267" width="20.140625" customWidth="1"/>
    <col min="11268" max="11268" width="21.28515625" customWidth="1"/>
    <col min="11521" max="11521" width="57.5703125" customWidth="1"/>
    <col min="11522" max="11522" width="27.5703125" customWidth="1"/>
    <col min="11523" max="11523" width="20.140625" customWidth="1"/>
    <col min="11524" max="11524" width="21.28515625" customWidth="1"/>
    <col min="11777" max="11777" width="57.5703125" customWidth="1"/>
    <col min="11778" max="11778" width="27.5703125" customWidth="1"/>
    <col min="11779" max="11779" width="20.140625" customWidth="1"/>
    <col min="11780" max="11780" width="21.28515625" customWidth="1"/>
    <col min="12033" max="12033" width="57.5703125" customWidth="1"/>
    <col min="12034" max="12034" width="27.5703125" customWidth="1"/>
    <col min="12035" max="12035" width="20.140625" customWidth="1"/>
    <col min="12036" max="12036" width="21.28515625" customWidth="1"/>
    <col min="12289" max="12289" width="57.5703125" customWidth="1"/>
    <col min="12290" max="12290" width="27.5703125" customWidth="1"/>
    <col min="12291" max="12291" width="20.140625" customWidth="1"/>
    <col min="12292" max="12292" width="21.28515625" customWidth="1"/>
    <col min="12545" max="12545" width="57.5703125" customWidth="1"/>
    <col min="12546" max="12546" width="27.5703125" customWidth="1"/>
    <col min="12547" max="12547" width="20.140625" customWidth="1"/>
    <col min="12548" max="12548" width="21.28515625" customWidth="1"/>
    <col min="12801" max="12801" width="57.5703125" customWidth="1"/>
    <col min="12802" max="12802" width="27.5703125" customWidth="1"/>
    <col min="12803" max="12803" width="20.140625" customWidth="1"/>
    <col min="12804" max="12804" width="21.28515625" customWidth="1"/>
    <col min="13057" max="13057" width="57.5703125" customWidth="1"/>
    <col min="13058" max="13058" width="27.5703125" customWidth="1"/>
    <col min="13059" max="13059" width="20.140625" customWidth="1"/>
    <col min="13060" max="13060" width="21.28515625" customWidth="1"/>
    <col min="13313" max="13313" width="57.5703125" customWidth="1"/>
    <col min="13314" max="13314" width="27.5703125" customWidth="1"/>
    <col min="13315" max="13315" width="20.140625" customWidth="1"/>
    <col min="13316" max="13316" width="21.28515625" customWidth="1"/>
    <col min="13569" max="13569" width="57.5703125" customWidth="1"/>
    <col min="13570" max="13570" width="27.5703125" customWidth="1"/>
    <col min="13571" max="13571" width="20.140625" customWidth="1"/>
    <col min="13572" max="13572" width="21.28515625" customWidth="1"/>
    <col min="13825" max="13825" width="57.5703125" customWidth="1"/>
    <col min="13826" max="13826" width="27.5703125" customWidth="1"/>
    <col min="13827" max="13827" width="20.140625" customWidth="1"/>
    <col min="13828" max="13828" width="21.28515625" customWidth="1"/>
    <col min="14081" max="14081" width="57.5703125" customWidth="1"/>
    <col min="14082" max="14082" width="27.5703125" customWidth="1"/>
    <col min="14083" max="14083" width="20.140625" customWidth="1"/>
    <col min="14084" max="14084" width="21.28515625" customWidth="1"/>
    <col min="14337" max="14337" width="57.5703125" customWidth="1"/>
    <col min="14338" max="14338" width="27.5703125" customWidth="1"/>
    <col min="14339" max="14339" width="20.140625" customWidth="1"/>
    <col min="14340" max="14340" width="21.28515625" customWidth="1"/>
    <col min="14593" max="14593" width="57.5703125" customWidth="1"/>
    <col min="14594" max="14594" width="27.5703125" customWidth="1"/>
    <col min="14595" max="14595" width="20.140625" customWidth="1"/>
    <col min="14596" max="14596" width="21.28515625" customWidth="1"/>
    <col min="14849" max="14849" width="57.5703125" customWidth="1"/>
    <col min="14850" max="14850" width="27.5703125" customWidth="1"/>
    <col min="14851" max="14851" width="20.140625" customWidth="1"/>
    <col min="14852" max="14852" width="21.28515625" customWidth="1"/>
    <col min="15105" max="15105" width="57.5703125" customWidth="1"/>
    <col min="15106" max="15106" width="27.5703125" customWidth="1"/>
    <col min="15107" max="15107" width="20.140625" customWidth="1"/>
    <col min="15108" max="15108" width="21.28515625" customWidth="1"/>
    <col min="15361" max="15361" width="57.5703125" customWidth="1"/>
    <col min="15362" max="15362" width="27.5703125" customWidth="1"/>
    <col min="15363" max="15363" width="20.140625" customWidth="1"/>
    <col min="15364" max="15364" width="21.28515625" customWidth="1"/>
    <col min="15617" max="15617" width="57.5703125" customWidth="1"/>
    <col min="15618" max="15618" width="27.5703125" customWidth="1"/>
    <col min="15619" max="15619" width="20.140625" customWidth="1"/>
    <col min="15620" max="15620" width="21.28515625" customWidth="1"/>
    <col min="15873" max="15873" width="57.5703125" customWidth="1"/>
    <col min="15874" max="15874" width="27.5703125" customWidth="1"/>
    <col min="15875" max="15875" width="20.140625" customWidth="1"/>
    <col min="15876" max="15876" width="21.28515625" customWidth="1"/>
    <col min="16129" max="16129" width="57.5703125" customWidth="1"/>
    <col min="16130" max="16130" width="27.5703125" customWidth="1"/>
    <col min="16131" max="16131" width="20.140625" customWidth="1"/>
    <col min="16132" max="16132" width="21.28515625" customWidth="1"/>
  </cols>
  <sheetData>
    <row r="1" spans="1:4" x14ac:dyDescent="0.25">
      <c r="A1" s="36" t="s">
        <v>102</v>
      </c>
      <c r="B1" s="36"/>
      <c r="C1" s="36"/>
      <c r="D1" s="36"/>
    </row>
    <row r="2" spans="1:4" x14ac:dyDescent="0.25">
      <c r="A2" s="37" t="s">
        <v>78</v>
      </c>
      <c r="B2" s="37"/>
      <c r="C2" s="37"/>
      <c r="D2" s="37"/>
    </row>
    <row r="3" spans="1:4" ht="15.75" thickBot="1" x14ac:dyDescent="0.3">
      <c r="A3" s="37" t="s">
        <v>79</v>
      </c>
      <c r="B3" s="37"/>
      <c r="C3" s="37"/>
      <c r="D3" s="37"/>
    </row>
    <row r="4" spans="1:4" ht="26.25" thickBot="1" x14ac:dyDescent="0.3">
      <c r="A4" s="21" t="s">
        <v>80</v>
      </c>
      <c r="B4" s="22" t="s">
        <v>103</v>
      </c>
      <c r="C4" s="22" t="s">
        <v>1</v>
      </c>
      <c r="D4" s="22" t="s">
        <v>104</v>
      </c>
    </row>
    <row r="5" spans="1:4" x14ac:dyDescent="0.25">
      <c r="A5" s="23" t="s">
        <v>81</v>
      </c>
      <c r="B5" s="24">
        <f>SUM(B6:B7)</f>
        <v>3366418.6</v>
      </c>
      <c r="C5" s="24">
        <f>SUM(C6:C7)</f>
        <v>129545.73</v>
      </c>
      <c r="D5" s="24">
        <f>B5+C5</f>
        <v>3495964.33</v>
      </c>
    </row>
    <row r="6" spans="1:4" x14ac:dyDescent="0.25">
      <c r="A6" s="25" t="s">
        <v>82</v>
      </c>
      <c r="B6" s="24">
        <v>3366418.6</v>
      </c>
      <c r="C6" s="24">
        <v>129545.73</v>
      </c>
      <c r="D6" s="24">
        <f t="shared" ref="D6:D11" si="0">B6+C6</f>
        <v>3495964.33</v>
      </c>
    </row>
    <row r="7" spans="1:4" x14ac:dyDescent="0.25">
      <c r="A7" s="25" t="s">
        <v>83</v>
      </c>
      <c r="B7" s="26">
        <v>0</v>
      </c>
      <c r="C7" s="26">
        <v>0</v>
      </c>
      <c r="D7" s="24">
        <f t="shared" si="0"/>
        <v>0</v>
      </c>
    </row>
    <row r="8" spans="1:4" x14ac:dyDescent="0.25">
      <c r="A8" s="25" t="s">
        <v>84</v>
      </c>
      <c r="B8" s="26">
        <f>SUM(B9:B10)</f>
        <v>3366418.6</v>
      </c>
      <c r="C8" s="26">
        <f>SUM(C9:C10)</f>
        <v>156461.79999999999</v>
      </c>
      <c r="D8" s="24">
        <f t="shared" si="0"/>
        <v>3522880.4</v>
      </c>
    </row>
    <row r="9" spans="1:4" x14ac:dyDescent="0.25">
      <c r="A9" s="25" t="s">
        <v>85</v>
      </c>
      <c r="B9" s="24">
        <v>3364707.71</v>
      </c>
      <c r="C9" s="24">
        <v>96959.43</v>
      </c>
      <c r="D9" s="24">
        <f t="shared" si="0"/>
        <v>3461667.14</v>
      </c>
    </row>
    <row r="10" spans="1:4" x14ac:dyDescent="0.25">
      <c r="A10" s="25" t="s">
        <v>86</v>
      </c>
      <c r="B10" s="24">
        <v>1710.89</v>
      </c>
      <c r="C10" s="24">
        <v>59502.37</v>
      </c>
      <c r="D10" s="24">
        <f t="shared" si="0"/>
        <v>61213.26</v>
      </c>
    </row>
    <row r="11" spans="1:4" x14ac:dyDescent="0.25">
      <c r="A11" s="25" t="s">
        <v>87</v>
      </c>
      <c r="B11" s="26">
        <f>B5-B8</f>
        <v>0</v>
      </c>
      <c r="C11" s="26">
        <f>C5-C8</f>
        <v>-26916.069999999992</v>
      </c>
      <c r="D11" s="24">
        <f t="shared" si="0"/>
        <v>-26916.069999999992</v>
      </c>
    </row>
    <row r="12" spans="1:4" ht="15.75" thickBot="1" x14ac:dyDescent="0.3">
      <c r="A12" s="37" t="s">
        <v>88</v>
      </c>
      <c r="B12" s="37"/>
      <c r="C12" s="37"/>
      <c r="D12" s="37"/>
    </row>
    <row r="13" spans="1:4" ht="26.25" thickBot="1" x14ac:dyDescent="0.3">
      <c r="A13" s="21" t="s">
        <v>80</v>
      </c>
      <c r="B13" s="22" t="s">
        <v>103</v>
      </c>
      <c r="C13" s="22" t="s">
        <v>1</v>
      </c>
      <c r="D13" s="22" t="s">
        <v>104</v>
      </c>
    </row>
    <row r="14" spans="1:4" x14ac:dyDescent="0.25">
      <c r="A14" s="23" t="s">
        <v>89</v>
      </c>
      <c r="B14" s="27">
        <v>0</v>
      </c>
      <c r="C14" s="27">
        <v>0</v>
      </c>
      <c r="D14" s="27">
        <v>0</v>
      </c>
    </row>
    <row r="15" spans="1:4" x14ac:dyDescent="0.25">
      <c r="A15" s="25" t="s">
        <v>90</v>
      </c>
      <c r="B15" s="28">
        <v>0</v>
      </c>
      <c r="C15" s="28">
        <v>0</v>
      </c>
      <c r="D15" s="28">
        <v>0</v>
      </c>
    </row>
    <row r="16" spans="1:4" x14ac:dyDescent="0.25">
      <c r="A16" s="25" t="s">
        <v>91</v>
      </c>
      <c r="B16" s="28">
        <v>0</v>
      </c>
      <c r="C16" s="28">
        <v>0</v>
      </c>
      <c r="D16" s="28">
        <v>0</v>
      </c>
    </row>
    <row r="17" spans="1:4" x14ac:dyDescent="0.25">
      <c r="A17" s="25" t="s">
        <v>92</v>
      </c>
      <c r="B17" s="28">
        <f>B11+B16</f>
        <v>0</v>
      </c>
      <c r="C17" s="28">
        <f>C11+C16</f>
        <v>-26916.069999999992</v>
      </c>
      <c r="D17" s="28">
        <f>D11+D16</f>
        <v>-26916.069999999992</v>
      </c>
    </row>
    <row r="18" spans="1:4" ht="15.75" thickBot="1" x14ac:dyDescent="0.3">
      <c r="A18" s="37" t="s">
        <v>93</v>
      </c>
      <c r="B18" s="37"/>
      <c r="C18" s="37"/>
      <c r="D18" s="37"/>
    </row>
    <row r="19" spans="1:4" ht="26.25" thickBot="1" x14ac:dyDescent="0.3">
      <c r="A19" s="21" t="s">
        <v>94</v>
      </c>
      <c r="B19" s="22" t="s">
        <v>103</v>
      </c>
      <c r="C19" s="22" t="s">
        <v>1</v>
      </c>
      <c r="D19" s="22" t="s">
        <v>104</v>
      </c>
    </row>
    <row r="20" spans="1:4" x14ac:dyDescent="0.25">
      <c r="A20" s="23" t="s">
        <v>95</v>
      </c>
      <c r="B20" s="27">
        <v>0</v>
      </c>
      <c r="C20" s="27">
        <v>26916.07</v>
      </c>
      <c r="D20" s="27">
        <v>26916.07</v>
      </c>
    </row>
    <row r="21" spans="1:4" x14ac:dyDescent="0.25">
      <c r="A21" s="25" t="s">
        <v>96</v>
      </c>
      <c r="B21" s="28">
        <v>0</v>
      </c>
      <c r="C21" s="28">
        <v>0</v>
      </c>
      <c r="D21" s="28">
        <v>0</v>
      </c>
    </row>
    <row r="22" spans="1:4" ht="45" x14ac:dyDescent="0.25">
      <c r="A22" s="29" t="s">
        <v>97</v>
      </c>
      <c r="B22" s="28">
        <v>0</v>
      </c>
      <c r="C22" s="28">
        <f>C11+C16+C20</f>
        <v>0</v>
      </c>
      <c r="D22" s="28">
        <f>D11+D16+D20</f>
        <v>0</v>
      </c>
    </row>
    <row r="23" spans="1:4" ht="15.75" thickBot="1" x14ac:dyDescent="0.3">
      <c r="A23" s="37" t="s">
        <v>98</v>
      </c>
      <c r="B23" s="37"/>
      <c r="C23" s="37"/>
      <c r="D23" s="37"/>
    </row>
    <row r="24" spans="1:4" ht="26.25" thickBot="1" x14ac:dyDescent="0.3">
      <c r="A24" s="21" t="s">
        <v>94</v>
      </c>
      <c r="B24" s="22" t="s">
        <v>103</v>
      </c>
      <c r="C24" s="22" t="s">
        <v>1</v>
      </c>
      <c r="D24" s="22" t="s">
        <v>104</v>
      </c>
    </row>
    <row r="25" spans="1:4" x14ac:dyDescent="0.25">
      <c r="A25" s="30" t="s">
        <v>99</v>
      </c>
      <c r="B25" s="31">
        <v>0</v>
      </c>
      <c r="C25" s="31">
        <v>0</v>
      </c>
      <c r="D25" s="31">
        <v>0</v>
      </c>
    </row>
    <row r="26" spans="1:4" ht="30" x14ac:dyDescent="0.25">
      <c r="A26" s="29" t="s">
        <v>100</v>
      </c>
      <c r="B26" s="28">
        <v>0</v>
      </c>
      <c r="C26" s="28">
        <v>0</v>
      </c>
      <c r="D26" s="28">
        <v>0</v>
      </c>
    </row>
    <row r="27" spans="1:4" x14ac:dyDescent="0.25">
      <c r="A27" s="25" t="s">
        <v>101</v>
      </c>
      <c r="B27" s="28">
        <v>0</v>
      </c>
      <c r="C27" s="28">
        <v>0</v>
      </c>
      <c r="D27" s="28">
        <v>0</v>
      </c>
    </row>
  </sheetData>
  <mergeCells count="6">
    <mergeCell ref="A23:D23"/>
    <mergeCell ref="A1:D1"/>
    <mergeCell ref="A2:D2"/>
    <mergeCell ref="A3:D3"/>
    <mergeCell ref="A12:D12"/>
    <mergeCell ref="A18:D1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showGridLines="0" workbookViewId="0">
      <selection activeCell="A33" sqref="A33"/>
    </sheetView>
  </sheetViews>
  <sheetFormatPr defaultRowHeight="11.25" x14ac:dyDescent="0.15"/>
  <cols>
    <col min="1" max="1" width="75.5703125" style="1" customWidth="1"/>
    <col min="2" max="2" width="16.28515625" style="1" customWidth="1"/>
    <col min="3" max="3" width="18.85546875" style="1" customWidth="1"/>
    <col min="4" max="4" width="16.28515625" style="1" customWidth="1"/>
    <col min="5" max="5" width="15.5703125" style="1" bestFit="1" customWidth="1"/>
    <col min="6" max="16384" width="9.140625" style="1"/>
  </cols>
  <sheetData>
    <row r="2" spans="1:5" x14ac:dyDescent="0.15">
      <c r="A2" s="38" t="s">
        <v>3</v>
      </c>
      <c r="B2" s="38"/>
      <c r="C2" s="38"/>
      <c r="D2" s="38"/>
    </row>
    <row r="3" spans="1:5" ht="12" thickBot="1" x14ac:dyDescent="0.2">
      <c r="A3" s="39" t="s">
        <v>105</v>
      </c>
      <c r="B3" s="39"/>
      <c r="C3" s="39"/>
      <c r="D3" s="39"/>
    </row>
    <row r="4" spans="1:5" s="2" customFormat="1" ht="45.75" customHeight="1" thickBot="1" x14ac:dyDescent="0.2">
      <c r="A4" s="3" t="s">
        <v>0</v>
      </c>
      <c r="B4" s="3" t="s">
        <v>103</v>
      </c>
      <c r="C4" s="3" t="s">
        <v>1</v>
      </c>
      <c r="D4" s="3" t="s">
        <v>104</v>
      </c>
      <c r="E4" s="3" t="s">
        <v>2</v>
      </c>
    </row>
    <row r="5" spans="1:5" s="4" customFormat="1" ht="12.75" x14ac:dyDescent="0.2">
      <c r="A5" s="5" t="s">
        <v>3</v>
      </c>
      <c r="B5" s="5"/>
      <c r="C5" s="5"/>
      <c r="D5" s="5"/>
      <c r="E5" s="5"/>
    </row>
    <row r="6" spans="1:5" s="4" customFormat="1" x14ac:dyDescent="0.15">
      <c r="A6" s="6" t="s">
        <v>4</v>
      </c>
      <c r="B6" s="7">
        <v>3366418.6</v>
      </c>
      <c r="C6" s="7">
        <v>129545.73</v>
      </c>
      <c r="D6" s="7">
        <v>3495964.33</v>
      </c>
      <c r="E6" s="8">
        <v>103.85</v>
      </c>
    </row>
    <row r="7" spans="1:5" s="4" customFormat="1" ht="12.75" x14ac:dyDescent="0.2">
      <c r="A7" s="5" t="s">
        <v>5</v>
      </c>
      <c r="B7" s="9">
        <v>3067219.02</v>
      </c>
      <c r="C7" s="9">
        <v>58128.79</v>
      </c>
      <c r="D7" s="9">
        <v>3125347.81</v>
      </c>
      <c r="E7" s="10">
        <v>101.9</v>
      </c>
    </row>
    <row r="8" spans="1:5" s="4" customFormat="1" ht="12.75" x14ac:dyDescent="0.2">
      <c r="A8" s="5" t="s">
        <v>6</v>
      </c>
      <c r="B8" s="10">
        <v>6</v>
      </c>
      <c r="C8" s="10">
        <v>17</v>
      </c>
      <c r="D8" s="10">
        <v>23</v>
      </c>
      <c r="E8" s="10">
        <v>383.33</v>
      </c>
    </row>
    <row r="9" spans="1:5" s="4" customFormat="1" ht="25.5" x14ac:dyDescent="0.2">
      <c r="A9" s="5" t="s">
        <v>7</v>
      </c>
      <c r="B9" s="9">
        <v>44528.12</v>
      </c>
      <c r="C9" s="9">
        <v>1810.44</v>
      </c>
      <c r="D9" s="9">
        <v>46338.559999999998</v>
      </c>
      <c r="E9" s="10">
        <v>104.07</v>
      </c>
    </row>
    <row r="10" spans="1:5" s="4" customFormat="1" ht="25.5" x14ac:dyDescent="0.2">
      <c r="A10" s="5" t="s">
        <v>8</v>
      </c>
      <c r="B10" s="9">
        <v>5440</v>
      </c>
      <c r="C10" s="10">
        <v>690</v>
      </c>
      <c r="D10" s="9">
        <v>6130</v>
      </c>
      <c r="E10" s="10">
        <v>112.68</v>
      </c>
    </row>
    <row r="11" spans="1:5" s="4" customFormat="1" ht="12.75" x14ac:dyDescent="0.2">
      <c r="A11" s="5" t="s">
        <v>9</v>
      </c>
      <c r="B11" s="9">
        <v>249225.46</v>
      </c>
      <c r="C11" s="9">
        <v>41812.949999999997</v>
      </c>
      <c r="D11" s="9">
        <v>291038.40999999997</v>
      </c>
      <c r="E11" s="10">
        <v>116.78</v>
      </c>
    </row>
    <row r="12" spans="1:5" s="4" customFormat="1" ht="12.75" x14ac:dyDescent="0.2">
      <c r="A12" s="5" t="s">
        <v>10</v>
      </c>
      <c r="B12" s="5"/>
      <c r="C12" s="9">
        <v>27086.55</v>
      </c>
      <c r="D12" s="9">
        <v>27086.55</v>
      </c>
      <c r="E12" s="5"/>
    </row>
    <row r="13" spans="1:5" s="4" customFormat="1" x14ac:dyDescent="0.15">
      <c r="A13" s="6" t="s">
        <v>11</v>
      </c>
      <c r="B13" s="7">
        <v>3366418.6</v>
      </c>
      <c r="C13" s="7">
        <v>129545.73</v>
      </c>
      <c r="D13" s="7">
        <v>3495964.33</v>
      </c>
      <c r="E13" s="8">
        <v>103.85</v>
      </c>
    </row>
    <row r="14" spans="1:5" s="4" customFormat="1" x14ac:dyDescent="0.15">
      <c r="A14" s="6" t="s">
        <v>12</v>
      </c>
      <c r="B14" s="7">
        <v>3364707.71</v>
      </c>
      <c r="C14" s="7">
        <v>96959.43</v>
      </c>
      <c r="D14" s="7">
        <v>3461667.14</v>
      </c>
      <c r="E14" s="8">
        <v>102.88</v>
      </c>
    </row>
    <row r="15" spans="1:5" s="4" customFormat="1" ht="12.75" x14ac:dyDescent="0.2">
      <c r="A15" s="5" t="s">
        <v>13</v>
      </c>
      <c r="B15" s="9">
        <v>2891636.54</v>
      </c>
      <c r="C15" s="9">
        <v>32021.5</v>
      </c>
      <c r="D15" s="9">
        <v>2923658.04</v>
      </c>
      <c r="E15" s="10">
        <v>101.11</v>
      </c>
    </row>
    <row r="16" spans="1:5" s="4" customFormat="1" ht="12.75" x14ac:dyDescent="0.2">
      <c r="A16" s="5" t="s">
        <v>14</v>
      </c>
      <c r="B16" s="9">
        <v>423441.17</v>
      </c>
      <c r="C16" s="9">
        <v>64960.43</v>
      </c>
      <c r="D16" s="9">
        <v>488401.6</v>
      </c>
      <c r="E16" s="10">
        <v>115.34</v>
      </c>
    </row>
    <row r="17" spans="1:5" s="4" customFormat="1" ht="12.75" x14ac:dyDescent="0.2">
      <c r="A17" s="5" t="s">
        <v>15</v>
      </c>
      <c r="B17" s="10">
        <v>160</v>
      </c>
      <c r="C17" s="10">
        <v>30</v>
      </c>
      <c r="D17" s="10">
        <v>190</v>
      </c>
      <c r="E17" s="10">
        <v>118.75</v>
      </c>
    </row>
    <row r="18" spans="1:5" s="4" customFormat="1" ht="12.75" x14ac:dyDescent="0.2">
      <c r="A18" s="5" t="s">
        <v>16</v>
      </c>
      <c r="B18" s="9">
        <v>48000</v>
      </c>
      <c r="C18" s="5"/>
      <c r="D18" s="9">
        <v>48000</v>
      </c>
      <c r="E18" s="10">
        <v>100</v>
      </c>
    </row>
    <row r="19" spans="1:5" s="4" customFormat="1" ht="12.75" x14ac:dyDescent="0.2">
      <c r="A19" s="5" t="s">
        <v>17</v>
      </c>
      <c r="B19" s="9">
        <v>1470</v>
      </c>
      <c r="C19" s="10">
        <v>-52.5</v>
      </c>
      <c r="D19" s="9">
        <v>1417.5</v>
      </c>
      <c r="E19" s="10">
        <v>96.43</v>
      </c>
    </row>
    <row r="20" spans="1:5" s="4" customFormat="1" x14ac:dyDescent="0.15">
      <c r="A20" s="6" t="s">
        <v>18</v>
      </c>
      <c r="B20" s="7">
        <v>1710.89</v>
      </c>
      <c r="C20" s="7">
        <v>59502.37</v>
      </c>
      <c r="D20" s="7">
        <v>61213.26</v>
      </c>
      <c r="E20" s="7">
        <v>3577.86</v>
      </c>
    </row>
    <row r="21" spans="1:5" s="4" customFormat="1" ht="12.75" x14ac:dyDescent="0.2">
      <c r="A21" s="5" t="s">
        <v>19</v>
      </c>
      <c r="B21" s="9">
        <v>1710.89</v>
      </c>
      <c r="C21" s="9">
        <v>59502.37</v>
      </c>
      <c r="D21" s="9">
        <v>61213.26</v>
      </c>
      <c r="E21" s="9">
        <v>3577.86</v>
      </c>
    </row>
    <row r="22" spans="1:5" s="4" customFormat="1" x14ac:dyDescent="0.15">
      <c r="A22" s="6" t="s">
        <v>20</v>
      </c>
      <c r="B22" s="7">
        <v>3366418.6</v>
      </c>
      <c r="C22" s="7">
        <v>156461.79999999999</v>
      </c>
      <c r="D22" s="7">
        <v>3522880.4</v>
      </c>
      <c r="E22" s="8">
        <v>104.65</v>
      </c>
    </row>
  </sheetData>
  <mergeCells count="2">
    <mergeCell ref="A2:D2"/>
    <mergeCell ref="A3:D3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5"/>
  <sheetViews>
    <sheetView showGridLines="0" workbookViewId="0">
      <selection activeCell="A11" sqref="A11"/>
    </sheetView>
  </sheetViews>
  <sheetFormatPr defaultRowHeight="11.25" x14ac:dyDescent="0.15"/>
  <cols>
    <col min="1" max="1" width="75.5703125" style="1" customWidth="1"/>
    <col min="2" max="2" width="20.42578125" style="1" customWidth="1"/>
    <col min="3" max="3" width="18" style="1" customWidth="1"/>
    <col min="4" max="4" width="15.85546875" style="1" customWidth="1"/>
    <col min="5" max="5" width="12" style="1" customWidth="1"/>
    <col min="6" max="16384" width="9.140625" style="1"/>
  </cols>
  <sheetData>
    <row r="2" spans="1:5" x14ac:dyDescent="0.15">
      <c r="A2" s="38" t="s">
        <v>3</v>
      </c>
      <c r="B2" s="38"/>
      <c r="C2" s="38"/>
      <c r="D2" s="38"/>
    </row>
    <row r="3" spans="1:5" ht="12" thickBot="1" x14ac:dyDescent="0.2">
      <c r="A3" s="39" t="s">
        <v>106</v>
      </c>
      <c r="B3" s="39"/>
      <c r="C3" s="39"/>
      <c r="D3" s="39"/>
    </row>
    <row r="4" spans="1:5" s="2" customFormat="1" ht="38.25" customHeight="1" thickBot="1" x14ac:dyDescent="0.2">
      <c r="A4" s="3" t="s">
        <v>0</v>
      </c>
      <c r="B4" s="3" t="s">
        <v>103</v>
      </c>
      <c r="C4" s="3" t="s">
        <v>1</v>
      </c>
      <c r="D4" s="3" t="s">
        <v>104</v>
      </c>
      <c r="E4" s="3" t="s">
        <v>2</v>
      </c>
    </row>
    <row r="5" spans="1:5" s="4" customFormat="1" ht="12.75" x14ac:dyDescent="0.2">
      <c r="A5" s="5" t="s">
        <v>3</v>
      </c>
      <c r="B5" s="5"/>
      <c r="C5" s="5"/>
      <c r="D5" s="5"/>
      <c r="E5" s="5"/>
    </row>
    <row r="6" spans="1:5" s="4" customFormat="1" x14ac:dyDescent="0.15">
      <c r="A6" s="6" t="s">
        <v>4</v>
      </c>
      <c r="B6" s="7">
        <v>3366418.6</v>
      </c>
      <c r="C6" s="7">
        <v>129545.73</v>
      </c>
      <c r="D6" s="7">
        <v>3495964.33</v>
      </c>
      <c r="E6" s="8">
        <v>103.85</v>
      </c>
    </row>
    <row r="7" spans="1:5" s="4" customFormat="1" ht="12.75" x14ac:dyDescent="0.2">
      <c r="A7" s="5" t="s">
        <v>5</v>
      </c>
      <c r="B7" s="9">
        <v>3067219.02</v>
      </c>
      <c r="C7" s="9">
        <v>58128.79</v>
      </c>
      <c r="D7" s="9">
        <v>3125347.81</v>
      </c>
      <c r="E7" s="10">
        <v>101.9</v>
      </c>
    </row>
    <row r="8" spans="1:5" s="4" customFormat="1" ht="12.75" x14ac:dyDescent="0.2">
      <c r="A8" s="11" t="s">
        <v>21</v>
      </c>
      <c r="B8" s="12">
        <v>3067219.02</v>
      </c>
      <c r="C8" s="12">
        <v>58128.79</v>
      </c>
      <c r="D8" s="12">
        <v>3125347.81</v>
      </c>
      <c r="E8" s="13">
        <v>101.9</v>
      </c>
    </row>
    <row r="9" spans="1:5" s="4" customFormat="1" ht="12.75" x14ac:dyDescent="0.2">
      <c r="A9" s="5" t="s">
        <v>6</v>
      </c>
      <c r="B9" s="10">
        <v>6</v>
      </c>
      <c r="C9" s="10">
        <v>17</v>
      </c>
      <c r="D9" s="10">
        <v>23</v>
      </c>
      <c r="E9" s="10">
        <v>383.33</v>
      </c>
    </row>
    <row r="10" spans="1:5" s="4" customFormat="1" ht="12.75" x14ac:dyDescent="0.2">
      <c r="A10" s="11" t="s">
        <v>22</v>
      </c>
      <c r="B10" s="13">
        <v>6</v>
      </c>
      <c r="C10" s="13">
        <v>17</v>
      </c>
      <c r="D10" s="13">
        <v>23</v>
      </c>
      <c r="E10" s="13">
        <v>383.33</v>
      </c>
    </row>
    <row r="11" spans="1:5" s="4" customFormat="1" ht="25.5" x14ac:dyDescent="0.2">
      <c r="A11" s="5" t="s">
        <v>7</v>
      </c>
      <c r="B11" s="9">
        <v>44528.12</v>
      </c>
      <c r="C11" s="9">
        <v>1810.44</v>
      </c>
      <c r="D11" s="9">
        <v>46338.559999999998</v>
      </c>
      <c r="E11" s="10">
        <v>104.07</v>
      </c>
    </row>
    <row r="12" spans="1:5" s="4" customFormat="1" ht="12.75" x14ac:dyDescent="0.2">
      <c r="A12" s="11" t="s">
        <v>23</v>
      </c>
      <c r="B12" s="12">
        <v>44528.12</v>
      </c>
      <c r="C12" s="14"/>
      <c r="D12" s="12">
        <v>44528.12</v>
      </c>
      <c r="E12" s="13">
        <v>100</v>
      </c>
    </row>
    <row r="13" spans="1:5" s="4" customFormat="1" ht="25.5" x14ac:dyDescent="0.2">
      <c r="A13" s="11" t="s">
        <v>24</v>
      </c>
      <c r="B13" s="14"/>
      <c r="C13" s="12">
        <v>1810.44</v>
      </c>
      <c r="D13" s="12">
        <v>1810.44</v>
      </c>
      <c r="E13" s="14"/>
    </row>
    <row r="14" spans="1:5" s="4" customFormat="1" ht="25.5" x14ac:dyDescent="0.2">
      <c r="A14" s="5" t="s">
        <v>8</v>
      </c>
      <c r="B14" s="9">
        <v>5440</v>
      </c>
      <c r="C14" s="10">
        <v>690</v>
      </c>
      <c r="D14" s="9">
        <v>6130</v>
      </c>
      <c r="E14" s="10">
        <v>112.68</v>
      </c>
    </row>
    <row r="15" spans="1:5" s="4" customFormat="1" ht="12.75" x14ac:dyDescent="0.2">
      <c r="A15" s="11" t="s">
        <v>25</v>
      </c>
      <c r="B15" s="12">
        <v>5440</v>
      </c>
      <c r="C15" s="13">
        <v>690</v>
      </c>
      <c r="D15" s="12">
        <v>6130</v>
      </c>
      <c r="E15" s="13">
        <v>112.68</v>
      </c>
    </row>
    <row r="16" spans="1:5" s="4" customFormat="1" ht="12.75" x14ac:dyDescent="0.2">
      <c r="A16" s="5" t="s">
        <v>9</v>
      </c>
      <c r="B16" s="9">
        <v>249225.46</v>
      </c>
      <c r="C16" s="9">
        <v>41812.949999999997</v>
      </c>
      <c r="D16" s="9">
        <v>291038.40999999997</v>
      </c>
      <c r="E16" s="10">
        <v>116.78</v>
      </c>
    </row>
    <row r="17" spans="1:5" s="4" customFormat="1" ht="12.75" x14ac:dyDescent="0.2">
      <c r="A17" s="11" t="s">
        <v>26</v>
      </c>
      <c r="B17" s="12">
        <v>95084.92</v>
      </c>
      <c r="C17" s="12">
        <v>4333.7</v>
      </c>
      <c r="D17" s="12">
        <v>99418.62</v>
      </c>
      <c r="E17" s="13">
        <v>104.56</v>
      </c>
    </row>
    <row r="18" spans="1:5" s="4" customFormat="1" ht="12.75" x14ac:dyDescent="0.2">
      <c r="A18" s="11" t="s">
        <v>27</v>
      </c>
      <c r="B18" s="12">
        <v>110700</v>
      </c>
      <c r="C18" s="12">
        <v>44307.3</v>
      </c>
      <c r="D18" s="12">
        <v>155007.29999999999</v>
      </c>
      <c r="E18" s="13">
        <v>140.02000000000001</v>
      </c>
    </row>
    <row r="19" spans="1:5" s="4" customFormat="1" ht="12.75" x14ac:dyDescent="0.2">
      <c r="A19" s="11" t="s">
        <v>28</v>
      </c>
      <c r="B19" s="12">
        <v>43440.54</v>
      </c>
      <c r="C19" s="12">
        <v>-11570.06</v>
      </c>
      <c r="D19" s="12">
        <v>31870.48</v>
      </c>
      <c r="E19" s="13">
        <v>73.37</v>
      </c>
    </row>
    <row r="20" spans="1:5" s="4" customFormat="1" ht="12.75" x14ac:dyDescent="0.2">
      <c r="A20" s="11" t="s">
        <v>29</v>
      </c>
      <c r="B20" s="14"/>
      <c r="C20" s="12">
        <v>4742.01</v>
      </c>
      <c r="D20" s="12">
        <v>4742.01</v>
      </c>
      <c r="E20" s="14"/>
    </row>
    <row r="21" spans="1:5" s="4" customFormat="1" ht="12.75" x14ac:dyDescent="0.2">
      <c r="A21" s="5" t="s">
        <v>10</v>
      </c>
      <c r="B21" s="5"/>
      <c r="C21" s="9">
        <v>27086.55</v>
      </c>
      <c r="D21" s="9">
        <v>27086.55</v>
      </c>
      <c r="E21" s="5"/>
    </row>
    <row r="22" spans="1:5" s="4" customFormat="1" ht="12.75" x14ac:dyDescent="0.2">
      <c r="A22" s="11" t="s">
        <v>23</v>
      </c>
      <c r="B22" s="14"/>
      <c r="C22" s="12">
        <v>27086.55</v>
      </c>
      <c r="D22" s="12">
        <v>27086.55</v>
      </c>
      <c r="E22" s="14"/>
    </row>
    <row r="23" spans="1:5" s="4" customFormat="1" x14ac:dyDescent="0.15">
      <c r="A23" s="6" t="s">
        <v>11</v>
      </c>
      <c r="B23" s="7">
        <v>3366418.6</v>
      </c>
      <c r="C23" s="7">
        <v>129545.73</v>
      </c>
      <c r="D23" s="7">
        <v>3495964.33</v>
      </c>
      <c r="E23" s="8">
        <v>103.85</v>
      </c>
    </row>
    <row r="24" spans="1:5" s="4" customFormat="1" x14ac:dyDescent="0.15">
      <c r="A24" s="6" t="s">
        <v>12</v>
      </c>
      <c r="B24" s="7">
        <v>3364707.71</v>
      </c>
      <c r="C24" s="7">
        <v>96959.43</v>
      </c>
      <c r="D24" s="7">
        <v>3461667.14</v>
      </c>
      <c r="E24" s="8">
        <v>102.88</v>
      </c>
    </row>
    <row r="25" spans="1:5" s="4" customFormat="1" ht="12.75" x14ac:dyDescent="0.2">
      <c r="A25" s="5" t="s">
        <v>13</v>
      </c>
      <c r="B25" s="9">
        <v>2891636.54</v>
      </c>
      <c r="C25" s="9">
        <v>32021.5</v>
      </c>
      <c r="D25" s="9">
        <v>2923658.04</v>
      </c>
      <c r="E25" s="10">
        <v>101.11</v>
      </c>
    </row>
    <row r="26" spans="1:5" s="4" customFormat="1" ht="12.75" x14ac:dyDescent="0.2">
      <c r="A26" s="11" t="s">
        <v>26</v>
      </c>
      <c r="B26" s="12">
        <v>86384.92</v>
      </c>
      <c r="C26" s="12">
        <v>4833.7</v>
      </c>
      <c r="D26" s="12">
        <v>91218.62</v>
      </c>
      <c r="E26" s="13">
        <v>105.6</v>
      </c>
    </row>
    <row r="27" spans="1:5" s="4" customFormat="1" ht="12.75" x14ac:dyDescent="0.2">
      <c r="A27" s="11" t="s">
        <v>28</v>
      </c>
      <c r="B27" s="12">
        <v>29775.34</v>
      </c>
      <c r="C27" s="12">
        <v>-5424.86</v>
      </c>
      <c r="D27" s="12">
        <v>24350.48</v>
      </c>
      <c r="E27" s="13">
        <v>81.78</v>
      </c>
    </row>
    <row r="28" spans="1:5" s="4" customFormat="1" ht="12.75" x14ac:dyDescent="0.2">
      <c r="A28" s="11" t="s">
        <v>21</v>
      </c>
      <c r="B28" s="12">
        <v>2775476.28</v>
      </c>
      <c r="C28" s="12">
        <v>29718.65</v>
      </c>
      <c r="D28" s="12">
        <v>2805194.93</v>
      </c>
      <c r="E28" s="13">
        <v>101.07</v>
      </c>
    </row>
    <row r="29" spans="1:5" s="4" customFormat="1" ht="12.75" x14ac:dyDescent="0.2">
      <c r="A29" s="11" t="s">
        <v>29</v>
      </c>
      <c r="B29" s="14"/>
      <c r="C29" s="12">
        <v>2894.01</v>
      </c>
      <c r="D29" s="12">
        <v>2894.01</v>
      </c>
      <c r="E29" s="14"/>
    </row>
    <row r="30" spans="1:5" s="4" customFormat="1" ht="12.75" x14ac:dyDescent="0.2">
      <c r="A30" s="5" t="s">
        <v>14</v>
      </c>
      <c r="B30" s="9">
        <v>423441.17</v>
      </c>
      <c r="C30" s="9">
        <v>64960.43</v>
      </c>
      <c r="D30" s="9">
        <v>488401.6</v>
      </c>
      <c r="E30" s="10">
        <v>115.34</v>
      </c>
    </row>
    <row r="31" spans="1:5" s="4" customFormat="1" ht="12.75" x14ac:dyDescent="0.2">
      <c r="A31" s="11" t="s">
        <v>26</v>
      </c>
      <c r="B31" s="12">
        <v>8700</v>
      </c>
      <c r="C31" s="13">
        <v>-500</v>
      </c>
      <c r="D31" s="12">
        <v>8200</v>
      </c>
      <c r="E31" s="13">
        <v>94.25</v>
      </c>
    </row>
    <row r="32" spans="1:5" s="4" customFormat="1" ht="12.75" x14ac:dyDescent="0.2">
      <c r="A32" s="11" t="s">
        <v>22</v>
      </c>
      <c r="B32" s="13">
        <v>6</v>
      </c>
      <c r="C32" s="13">
        <v>17</v>
      </c>
      <c r="D32" s="13">
        <v>23</v>
      </c>
      <c r="E32" s="13">
        <v>383.33</v>
      </c>
    </row>
    <row r="33" spans="1:5" s="4" customFormat="1" ht="12.75" x14ac:dyDescent="0.2">
      <c r="A33" s="11" t="s">
        <v>23</v>
      </c>
      <c r="B33" s="12">
        <v>44528.12</v>
      </c>
      <c r="C33" s="12">
        <v>7086.55</v>
      </c>
      <c r="D33" s="12">
        <v>51614.67</v>
      </c>
      <c r="E33" s="13">
        <v>115.91</v>
      </c>
    </row>
    <row r="34" spans="1:5" s="4" customFormat="1" ht="12.75" x14ac:dyDescent="0.2">
      <c r="A34" s="11" t="s">
        <v>27</v>
      </c>
      <c r="B34" s="12">
        <v>110540</v>
      </c>
      <c r="C34" s="12">
        <v>31823.360000000001</v>
      </c>
      <c r="D34" s="12">
        <v>142363.35999999999</v>
      </c>
      <c r="E34" s="13">
        <v>128.79</v>
      </c>
    </row>
    <row r="35" spans="1:5" s="4" customFormat="1" ht="12.75" x14ac:dyDescent="0.2">
      <c r="A35" s="11" t="s">
        <v>30</v>
      </c>
      <c r="B35" s="14"/>
      <c r="C35" s="13">
        <v>871.71</v>
      </c>
      <c r="D35" s="13">
        <v>871.71</v>
      </c>
      <c r="E35" s="14"/>
    </row>
    <row r="36" spans="1:5" s="4" customFormat="1" ht="12.75" x14ac:dyDescent="0.2">
      <c r="A36" s="11" t="s">
        <v>28</v>
      </c>
      <c r="B36" s="12">
        <v>13665.2</v>
      </c>
      <c r="C36" s="12">
        <v>-6145.2</v>
      </c>
      <c r="D36" s="12">
        <v>7520</v>
      </c>
      <c r="E36" s="13">
        <v>55.03</v>
      </c>
    </row>
    <row r="37" spans="1:5" s="4" customFormat="1" ht="12.75" x14ac:dyDescent="0.2">
      <c r="A37" s="11" t="s">
        <v>21</v>
      </c>
      <c r="B37" s="12">
        <v>240561.85</v>
      </c>
      <c r="C37" s="12">
        <v>13423.81</v>
      </c>
      <c r="D37" s="12">
        <v>253985.66</v>
      </c>
      <c r="E37" s="13">
        <v>105.58</v>
      </c>
    </row>
    <row r="38" spans="1:5" s="4" customFormat="1" ht="12.75" x14ac:dyDescent="0.2">
      <c r="A38" s="11" t="s">
        <v>29</v>
      </c>
      <c r="B38" s="14"/>
      <c r="C38" s="12">
        <v>13557.15</v>
      </c>
      <c r="D38" s="12">
        <v>13557.15</v>
      </c>
      <c r="E38" s="14"/>
    </row>
    <row r="39" spans="1:5" s="4" customFormat="1" ht="12.75" x14ac:dyDescent="0.2">
      <c r="A39" s="11" t="s">
        <v>25</v>
      </c>
      <c r="B39" s="12">
        <v>5440</v>
      </c>
      <c r="C39" s="13">
        <v>690</v>
      </c>
      <c r="D39" s="12">
        <v>6130</v>
      </c>
      <c r="E39" s="13">
        <v>112.68</v>
      </c>
    </row>
    <row r="40" spans="1:5" s="4" customFormat="1" ht="12.75" x14ac:dyDescent="0.2">
      <c r="A40" s="11" t="s">
        <v>31</v>
      </c>
      <c r="B40" s="14"/>
      <c r="C40" s="12">
        <v>2325.61</v>
      </c>
      <c r="D40" s="12">
        <v>2325.61</v>
      </c>
      <c r="E40" s="14"/>
    </row>
    <row r="41" spans="1:5" s="4" customFormat="1" ht="25.5" x14ac:dyDescent="0.2">
      <c r="A41" s="11" t="s">
        <v>24</v>
      </c>
      <c r="B41" s="14"/>
      <c r="C41" s="12">
        <v>1810.44</v>
      </c>
      <c r="D41" s="12">
        <v>1810.44</v>
      </c>
      <c r="E41" s="14"/>
    </row>
    <row r="42" spans="1:5" s="4" customFormat="1" ht="12.75" x14ac:dyDescent="0.2">
      <c r="A42" s="5" t="s">
        <v>15</v>
      </c>
      <c r="B42" s="10">
        <v>160</v>
      </c>
      <c r="C42" s="10">
        <v>30</v>
      </c>
      <c r="D42" s="10">
        <v>190</v>
      </c>
      <c r="E42" s="10">
        <v>118.75</v>
      </c>
    </row>
    <row r="43" spans="1:5" s="4" customFormat="1" ht="12.75" x14ac:dyDescent="0.2">
      <c r="A43" s="11" t="s">
        <v>27</v>
      </c>
      <c r="B43" s="13">
        <v>160</v>
      </c>
      <c r="C43" s="13">
        <v>30</v>
      </c>
      <c r="D43" s="13">
        <v>190</v>
      </c>
      <c r="E43" s="13">
        <v>118.75</v>
      </c>
    </row>
    <row r="44" spans="1:5" s="4" customFormat="1" ht="12.75" x14ac:dyDescent="0.2">
      <c r="A44" s="5" t="s">
        <v>16</v>
      </c>
      <c r="B44" s="9">
        <v>48000</v>
      </c>
      <c r="C44" s="5"/>
      <c r="D44" s="9">
        <v>48000</v>
      </c>
      <c r="E44" s="10">
        <v>100</v>
      </c>
    </row>
    <row r="45" spans="1:5" s="4" customFormat="1" ht="12.75" x14ac:dyDescent="0.2">
      <c r="A45" s="11" t="s">
        <v>21</v>
      </c>
      <c r="B45" s="12">
        <v>48000</v>
      </c>
      <c r="C45" s="14"/>
      <c r="D45" s="12">
        <v>48000</v>
      </c>
      <c r="E45" s="13">
        <v>100</v>
      </c>
    </row>
    <row r="46" spans="1:5" s="4" customFormat="1" ht="12.75" x14ac:dyDescent="0.2">
      <c r="A46" s="5" t="s">
        <v>17</v>
      </c>
      <c r="B46" s="9">
        <v>1470</v>
      </c>
      <c r="C46" s="10">
        <v>-52.5</v>
      </c>
      <c r="D46" s="9">
        <v>1417.5</v>
      </c>
      <c r="E46" s="10">
        <v>96.43</v>
      </c>
    </row>
    <row r="47" spans="1:5" s="4" customFormat="1" ht="12.75" x14ac:dyDescent="0.2">
      <c r="A47" s="11" t="s">
        <v>21</v>
      </c>
      <c r="B47" s="12">
        <v>1470</v>
      </c>
      <c r="C47" s="13">
        <v>-52.5</v>
      </c>
      <c r="D47" s="12">
        <v>1417.5</v>
      </c>
      <c r="E47" s="13">
        <v>96.43</v>
      </c>
    </row>
    <row r="48" spans="1:5" s="4" customFormat="1" x14ac:dyDescent="0.15">
      <c r="A48" s="6" t="s">
        <v>18</v>
      </c>
      <c r="B48" s="7">
        <v>1710.89</v>
      </c>
      <c r="C48" s="7">
        <v>59502.37</v>
      </c>
      <c r="D48" s="7">
        <v>61213.26</v>
      </c>
      <c r="E48" s="7">
        <v>3577.86</v>
      </c>
    </row>
    <row r="49" spans="1:5" s="4" customFormat="1" ht="12.75" x14ac:dyDescent="0.2">
      <c r="A49" s="5" t="s">
        <v>19</v>
      </c>
      <c r="B49" s="9">
        <v>1710.89</v>
      </c>
      <c r="C49" s="9">
        <v>59502.37</v>
      </c>
      <c r="D49" s="9">
        <v>61213.26</v>
      </c>
      <c r="E49" s="9">
        <v>3577.86</v>
      </c>
    </row>
    <row r="50" spans="1:5" s="4" customFormat="1" ht="12.75" x14ac:dyDescent="0.2">
      <c r="A50" s="11" t="s">
        <v>23</v>
      </c>
      <c r="B50" s="14"/>
      <c r="C50" s="12">
        <v>20000</v>
      </c>
      <c r="D50" s="12">
        <v>20000</v>
      </c>
      <c r="E50" s="14"/>
    </row>
    <row r="51" spans="1:5" s="4" customFormat="1" ht="12.75" x14ac:dyDescent="0.2">
      <c r="A51" s="11" t="s">
        <v>27</v>
      </c>
      <c r="B51" s="14"/>
      <c r="C51" s="12">
        <v>12453.94</v>
      </c>
      <c r="D51" s="12">
        <v>12453.94</v>
      </c>
      <c r="E51" s="14"/>
    </row>
    <row r="52" spans="1:5" s="4" customFormat="1" ht="12.75" x14ac:dyDescent="0.2">
      <c r="A52" s="11" t="s">
        <v>30</v>
      </c>
      <c r="B52" s="14"/>
      <c r="C52" s="12">
        <v>6269.88</v>
      </c>
      <c r="D52" s="12">
        <v>6269.88</v>
      </c>
      <c r="E52" s="14"/>
    </row>
    <row r="53" spans="1:5" s="4" customFormat="1" ht="12.75" x14ac:dyDescent="0.2">
      <c r="A53" s="11" t="s">
        <v>21</v>
      </c>
      <c r="B53" s="12">
        <v>1710.89</v>
      </c>
      <c r="C53" s="12">
        <v>3020.95</v>
      </c>
      <c r="D53" s="12">
        <v>4731.84</v>
      </c>
      <c r="E53" s="13">
        <v>276.57</v>
      </c>
    </row>
    <row r="54" spans="1:5" s="4" customFormat="1" ht="12.75" x14ac:dyDescent="0.2">
      <c r="A54" s="11" t="s">
        <v>29</v>
      </c>
      <c r="B54" s="14"/>
      <c r="C54" s="12">
        <v>17757.599999999999</v>
      </c>
      <c r="D54" s="12">
        <v>17757.599999999999</v>
      </c>
      <c r="E54" s="14"/>
    </row>
    <row r="55" spans="1:5" s="4" customFormat="1" x14ac:dyDescent="0.15">
      <c r="A55" s="6" t="s">
        <v>20</v>
      </c>
      <c r="B55" s="7">
        <v>3366418.6</v>
      </c>
      <c r="C55" s="7">
        <v>156461.79999999999</v>
      </c>
      <c r="D55" s="7">
        <v>3522880.4</v>
      </c>
      <c r="E55" s="8">
        <v>104.65</v>
      </c>
    </row>
  </sheetData>
  <mergeCells count="2">
    <mergeCell ref="A2:D2"/>
    <mergeCell ref="A3:D3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"/>
  <sheetViews>
    <sheetView showGridLines="0" workbookViewId="0">
      <selection activeCell="A27" sqref="A27"/>
    </sheetView>
  </sheetViews>
  <sheetFormatPr defaultRowHeight="11.25" x14ac:dyDescent="0.15"/>
  <cols>
    <col min="1" max="1" width="75.5703125" style="1" customWidth="1"/>
    <col min="2" max="2" width="17.5703125" style="1" customWidth="1"/>
    <col min="3" max="3" width="18.140625" style="1" customWidth="1"/>
    <col min="4" max="4" width="14.5703125" style="1" customWidth="1"/>
    <col min="5" max="5" width="16.42578125" style="1" customWidth="1"/>
    <col min="6" max="16384" width="9.140625" style="1"/>
  </cols>
  <sheetData>
    <row r="2" spans="1:5" x14ac:dyDescent="0.15">
      <c r="A2" s="38" t="s">
        <v>3</v>
      </c>
      <c r="B2" s="38"/>
      <c r="C2" s="38"/>
      <c r="D2" s="38"/>
    </row>
    <row r="3" spans="1:5" ht="12" thickBot="1" x14ac:dyDescent="0.2">
      <c r="A3" s="39" t="s">
        <v>107</v>
      </c>
      <c r="B3" s="39"/>
      <c r="C3" s="39"/>
      <c r="D3" s="39"/>
    </row>
    <row r="4" spans="1:5" s="2" customFormat="1" ht="42.75" customHeight="1" thickBot="1" x14ac:dyDescent="0.2">
      <c r="A4" s="3" t="s">
        <v>0</v>
      </c>
      <c r="B4" s="3" t="s">
        <v>103</v>
      </c>
      <c r="C4" s="3" t="s">
        <v>1</v>
      </c>
      <c r="D4" s="3" t="s">
        <v>104</v>
      </c>
      <c r="E4" s="3" t="s">
        <v>2</v>
      </c>
    </row>
    <row r="5" spans="1:5" s="4" customFormat="1" ht="12.75" x14ac:dyDescent="0.2">
      <c r="A5" s="5" t="s">
        <v>3</v>
      </c>
      <c r="B5" s="5"/>
      <c r="C5" s="5"/>
      <c r="D5" s="5"/>
      <c r="E5" s="5"/>
    </row>
    <row r="6" spans="1:5" s="4" customFormat="1" ht="12.75" x14ac:dyDescent="0.2">
      <c r="A6" s="15" t="s">
        <v>32</v>
      </c>
      <c r="B6" s="9">
        <v>3356254.99</v>
      </c>
      <c r="C6" s="9">
        <v>154325.41</v>
      </c>
      <c r="D6" s="9">
        <v>3510580.4</v>
      </c>
      <c r="E6" s="10">
        <v>104.6</v>
      </c>
    </row>
    <row r="7" spans="1:5" s="4" customFormat="1" ht="12.75" x14ac:dyDescent="0.2">
      <c r="A7" s="15" t="s">
        <v>33</v>
      </c>
      <c r="B7" s="9">
        <v>10163.61</v>
      </c>
      <c r="C7" s="9">
        <v>2136.39</v>
      </c>
      <c r="D7" s="9">
        <v>12300</v>
      </c>
      <c r="E7" s="10">
        <v>121.02</v>
      </c>
    </row>
    <row r="8" spans="1:5" s="4" customFormat="1" x14ac:dyDescent="0.15">
      <c r="A8" s="6" t="s">
        <v>11</v>
      </c>
      <c r="B8" s="7">
        <v>3366418.6</v>
      </c>
      <c r="C8" s="7">
        <v>129545.73</v>
      </c>
      <c r="D8" s="7">
        <v>3495964.33</v>
      </c>
      <c r="E8" s="8">
        <v>103.85</v>
      </c>
    </row>
    <row r="9" spans="1:5" s="4" customFormat="1" x14ac:dyDescent="0.15">
      <c r="A9" s="6" t="s">
        <v>20</v>
      </c>
      <c r="B9" s="7">
        <v>3366418.6</v>
      </c>
      <c r="C9" s="7">
        <v>156461.79999999999</v>
      </c>
      <c r="D9" s="7">
        <v>3522880.4</v>
      </c>
      <c r="E9" s="8">
        <v>104.65</v>
      </c>
    </row>
  </sheetData>
  <mergeCells count="2">
    <mergeCell ref="A2:D2"/>
    <mergeCell ref="A3:D3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"/>
  <sheetViews>
    <sheetView showGridLines="0" workbookViewId="0">
      <selection activeCell="D4" sqref="D4"/>
    </sheetView>
  </sheetViews>
  <sheetFormatPr defaultRowHeight="11.25" x14ac:dyDescent="0.15"/>
  <cols>
    <col min="1" max="1" width="36.5703125" style="1" customWidth="1"/>
    <col min="2" max="2" width="29.5703125" style="1" customWidth="1"/>
    <col min="3" max="3" width="22" style="1" customWidth="1"/>
    <col min="4" max="4" width="33" style="1" customWidth="1"/>
    <col min="5" max="256" width="9.140625" style="1"/>
    <col min="257" max="257" width="36.5703125" style="1" customWidth="1"/>
    <col min="258" max="258" width="29.5703125" style="1" customWidth="1"/>
    <col min="259" max="259" width="22" style="1" customWidth="1"/>
    <col min="260" max="260" width="33" style="1" customWidth="1"/>
    <col min="261" max="512" width="9.140625" style="1"/>
    <col min="513" max="513" width="36.5703125" style="1" customWidth="1"/>
    <col min="514" max="514" width="29.5703125" style="1" customWidth="1"/>
    <col min="515" max="515" width="22" style="1" customWidth="1"/>
    <col min="516" max="516" width="33" style="1" customWidth="1"/>
    <col min="517" max="768" width="9.140625" style="1"/>
    <col min="769" max="769" width="36.5703125" style="1" customWidth="1"/>
    <col min="770" max="770" width="29.5703125" style="1" customWidth="1"/>
    <col min="771" max="771" width="22" style="1" customWidth="1"/>
    <col min="772" max="772" width="33" style="1" customWidth="1"/>
    <col min="773" max="1024" width="9.140625" style="1"/>
    <col min="1025" max="1025" width="36.5703125" style="1" customWidth="1"/>
    <col min="1026" max="1026" width="29.5703125" style="1" customWidth="1"/>
    <col min="1027" max="1027" width="22" style="1" customWidth="1"/>
    <col min="1028" max="1028" width="33" style="1" customWidth="1"/>
    <col min="1029" max="1280" width="9.140625" style="1"/>
    <col min="1281" max="1281" width="36.5703125" style="1" customWidth="1"/>
    <col min="1282" max="1282" width="29.5703125" style="1" customWidth="1"/>
    <col min="1283" max="1283" width="22" style="1" customWidth="1"/>
    <col min="1284" max="1284" width="33" style="1" customWidth="1"/>
    <col min="1285" max="1536" width="9.140625" style="1"/>
    <col min="1537" max="1537" width="36.5703125" style="1" customWidth="1"/>
    <col min="1538" max="1538" width="29.5703125" style="1" customWidth="1"/>
    <col min="1539" max="1539" width="22" style="1" customWidth="1"/>
    <col min="1540" max="1540" width="33" style="1" customWidth="1"/>
    <col min="1541" max="1792" width="9.140625" style="1"/>
    <col min="1793" max="1793" width="36.5703125" style="1" customWidth="1"/>
    <col min="1794" max="1794" width="29.5703125" style="1" customWidth="1"/>
    <col min="1795" max="1795" width="22" style="1" customWidth="1"/>
    <col min="1796" max="1796" width="33" style="1" customWidth="1"/>
    <col min="1797" max="2048" width="9.140625" style="1"/>
    <col min="2049" max="2049" width="36.5703125" style="1" customWidth="1"/>
    <col min="2050" max="2050" width="29.5703125" style="1" customWidth="1"/>
    <col min="2051" max="2051" width="22" style="1" customWidth="1"/>
    <col min="2052" max="2052" width="33" style="1" customWidth="1"/>
    <col min="2053" max="2304" width="9.140625" style="1"/>
    <col min="2305" max="2305" width="36.5703125" style="1" customWidth="1"/>
    <col min="2306" max="2306" width="29.5703125" style="1" customWidth="1"/>
    <col min="2307" max="2307" width="22" style="1" customWidth="1"/>
    <col min="2308" max="2308" width="33" style="1" customWidth="1"/>
    <col min="2309" max="2560" width="9.140625" style="1"/>
    <col min="2561" max="2561" width="36.5703125" style="1" customWidth="1"/>
    <col min="2562" max="2562" width="29.5703125" style="1" customWidth="1"/>
    <col min="2563" max="2563" width="22" style="1" customWidth="1"/>
    <col min="2564" max="2564" width="33" style="1" customWidth="1"/>
    <col min="2565" max="2816" width="9.140625" style="1"/>
    <col min="2817" max="2817" width="36.5703125" style="1" customWidth="1"/>
    <col min="2818" max="2818" width="29.5703125" style="1" customWidth="1"/>
    <col min="2819" max="2819" width="22" style="1" customWidth="1"/>
    <col min="2820" max="2820" width="33" style="1" customWidth="1"/>
    <col min="2821" max="3072" width="9.140625" style="1"/>
    <col min="3073" max="3073" width="36.5703125" style="1" customWidth="1"/>
    <col min="3074" max="3074" width="29.5703125" style="1" customWidth="1"/>
    <col min="3075" max="3075" width="22" style="1" customWidth="1"/>
    <col min="3076" max="3076" width="33" style="1" customWidth="1"/>
    <col min="3077" max="3328" width="9.140625" style="1"/>
    <col min="3329" max="3329" width="36.5703125" style="1" customWidth="1"/>
    <col min="3330" max="3330" width="29.5703125" style="1" customWidth="1"/>
    <col min="3331" max="3331" width="22" style="1" customWidth="1"/>
    <col min="3332" max="3332" width="33" style="1" customWidth="1"/>
    <col min="3333" max="3584" width="9.140625" style="1"/>
    <col min="3585" max="3585" width="36.5703125" style="1" customWidth="1"/>
    <col min="3586" max="3586" width="29.5703125" style="1" customWidth="1"/>
    <col min="3587" max="3587" width="22" style="1" customWidth="1"/>
    <col min="3588" max="3588" width="33" style="1" customWidth="1"/>
    <col min="3589" max="3840" width="9.140625" style="1"/>
    <col min="3841" max="3841" width="36.5703125" style="1" customWidth="1"/>
    <col min="3842" max="3842" width="29.5703125" style="1" customWidth="1"/>
    <col min="3843" max="3843" width="22" style="1" customWidth="1"/>
    <col min="3844" max="3844" width="33" style="1" customWidth="1"/>
    <col min="3845" max="4096" width="9.140625" style="1"/>
    <col min="4097" max="4097" width="36.5703125" style="1" customWidth="1"/>
    <col min="4098" max="4098" width="29.5703125" style="1" customWidth="1"/>
    <col min="4099" max="4099" width="22" style="1" customWidth="1"/>
    <col min="4100" max="4100" width="33" style="1" customWidth="1"/>
    <col min="4101" max="4352" width="9.140625" style="1"/>
    <col min="4353" max="4353" width="36.5703125" style="1" customWidth="1"/>
    <col min="4354" max="4354" width="29.5703125" style="1" customWidth="1"/>
    <col min="4355" max="4355" width="22" style="1" customWidth="1"/>
    <col min="4356" max="4356" width="33" style="1" customWidth="1"/>
    <col min="4357" max="4608" width="9.140625" style="1"/>
    <col min="4609" max="4609" width="36.5703125" style="1" customWidth="1"/>
    <col min="4610" max="4610" width="29.5703125" style="1" customWidth="1"/>
    <col min="4611" max="4611" width="22" style="1" customWidth="1"/>
    <col min="4612" max="4612" width="33" style="1" customWidth="1"/>
    <col min="4613" max="4864" width="9.140625" style="1"/>
    <col min="4865" max="4865" width="36.5703125" style="1" customWidth="1"/>
    <col min="4866" max="4866" width="29.5703125" style="1" customWidth="1"/>
    <col min="4867" max="4867" width="22" style="1" customWidth="1"/>
    <col min="4868" max="4868" width="33" style="1" customWidth="1"/>
    <col min="4869" max="5120" width="9.140625" style="1"/>
    <col min="5121" max="5121" width="36.5703125" style="1" customWidth="1"/>
    <col min="5122" max="5122" width="29.5703125" style="1" customWidth="1"/>
    <col min="5123" max="5123" width="22" style="1" customWidth="1"/>
    <col min="5124" max="5124" width="33" style="1" customWidth="1"/>
    <col min="5125" max="5376" width="9.140625" style="1"/>
    <col min="5377" max="5377" width="36.5703125" style="1" customWidth="1"/>
    <col min="5378" max="5378" width="29.5703125" style="1" customWidth="1"/>
    <col min="5379" max="5379" width="22" style="1" customWidth="1"/>
    <col min="5380" max="5380" width="33" style="1" customWidth="1"/>
    <col min="5381" max="5632" width="9.140625" style="1"/>
    <col min="5633" max="5633" width="36.5703125" style="1" customWidth="1"/>
    <col min="5634" max="5634" width="29.5703125" style="1" customWidth="1"/>
    <col min="5635" max="5635" width="22" style="1" customWidth="1"/>
    <col min="5636" max="5636" width="33" style="1" customWidth="1"/>
    <col min="5637" max="5888" width="9.140625" style="1"/>
    <col min="5889" max="5889" width="36.5703125" style="1" customWidth="1"/>
    <col min="5890" max="5890" width="29.5703125" style="1" customWidth="1"/>
    <col min="5891" max="5891" width="22" style="1" customWidth="1"/>
    <col min="5892" max="5892" width="33" style="1" customWidth="1"/>
    <col min="5893" max="6144" width="9.140625" style="1"/>
    <col min="6145" max="6145" width="36.5703125" style="1" customWidth="1"/>
    <col min="6146" max="6146" width="29.5703125" style="1" customWidth="1"/>
    <col min="6147" max="6147" width="22" style="1" customWidth="1"/>
    <col min="6148" max="6148" width="33" style="1" customWidth="1"/>
    <col min="6149" max="6400" width="9.140625" style="1"/>
    <col min="6401" max="6401" width="36.5703125" style="1" customWidth="1"/>
    <col min="6402" max="6402" width="29.5703125" style="1" customWidth="1"/>
    <col min="6403" max="6403" width="22" style="1" customWidth="1"/>
    <col min="6404" max="6404" width="33" style="1" customWidth="1"/>
    <col min="6405" max="6656" width="9.140625" style="1"/>
    <col min="6657" max="6657" width="36.5703125" style="1" customWidth="1"/>
    <col min="6658" max="6658" width="29.5703125" style="1" customWidth="1"/>
    <col min="6659" max="6659" width="22" style="1" customWidth="1"/>
    <col min="6660" max="6660" width="33" style="1" customWidth="1"/>
    <col min="6661" max="6912" width="9.140625" style="1"/>
    <col min="6913" max="6913" width="36.5703125" style="1" customWidth="1"/>
    <col min="6914" max="6914" width="29.5703125" style="1" customWidth="1"/>
    <col min="6915" max="6915" width="22" style="1" customWidth="1"/>
    <col min="6916" max="6916" width="33" style="1" customWidth="1"/>
    <col min="6917" max="7168" width="9.140625" style="1"/>
    <col min="7169" max="7169" width="36.5703125" style="1" customWidth="1"/>
    <col min="7170" max="7170" width="29.5703125" style="1" customWidth="1"/>
    <col min="7171" max="7171" width="22" style="1" customWidth="1"/>
    <col min="7172" max="7172" width="33" style="1" customWidth="1"/>
    <col min="7173" max="7424" width="9.140625" style="1"/>
    <col min="7425" max="7425" width="36.5703125" style="1" customWidth="1"/>
    <col min="7426" max="7426" width="29.5703125" style="1" customWidth="1"/>
    <col min="7427" max="7427" width="22" style="1" customWidth="1"/>
    <col min="7428" max="7428" width="33" style="1" customWidth="1"/>
    <col min="7429" max="7680" width="9.140625" style="1"/>
    <col min="7681" max="7681" width="36.5703125" style="1" customWidth="1"/>
    <col min="7682" max="7682" width="29.5703125" style="1" customWidth="1"/>
    <col min="7683" max="7683" width="22" style="1" customWidth="1"/>
    <col min="7684" max="7684" width="33" style="1" customWidth="1"/>
    <col min="7685" max="7936" width="9.140625" style="1"/>
    <col min="7937" max="7937" width="36.5703125" style="1" customWidth="1"/>
    <col min="7938" max="7938" width="29.5703125" style="1" customWidth="1"/>
    <col min="7939" max="7939" width="22" style="1" customWidth="1"/>
    <col min="7940" max="7940" width="33" style="1" customWidth="1"/>
    <col min="7941" max="8192" width="9.140625" style="1"/>
    <col min="8193" max="8193" width="36.5703125" style="1" customWidth="1"/>
    <col min="8194" max="8194" width="29.5703125" style="1" customWidth="1"/>
    <col min="8195" max="8195" width="22" style="1" customWidth="1"/>
    <col min="8196" max="8196" width="33" style="1" customWidth="1"/>
    <col min="8197" max="8448" width="9.140625" style="1"/>
    <col min="8449" max="8449" width="36.5703125" style="1" customWidth="1"/>
    <col min="8450" max="8450" width="29.5703125" style="1" customWidth="1"/>
    <col min="8451" max="8451" width="22" style="1" customWidth="1"/>
    <col min="8452" max="8452" width="33" style="1" customWidth="1"/>
    <col min="8453" max="8704" width="9.140625" style="1"/>
    <col min="8705" max="8705" width="36.5703125" style="1" customWidth="1"/>
    <col min="8706" max="8706" width="29.5703125" style="1" customWidth="1"/>
    <col min="8707" max="8707" width="22" style="1" customWidth="1"/>
    <col min="8708" max="8708" width="33" style="1" customWidth="1"/>
    <col min="8709" max="8960" width="9.140625" style="1"/>
    <col min="8961" max="8961" width="36.5703125" style="1" customWidth="1"/>
    <col min="8962" max="8962" width="29.5703125" style="1" customWidth="1"/>
    <col min="8963" max="8963" width="22" style="1" customWidth="1"/>
    <col min="8964" max="8964" width="33" style="1" customWidth="1"/>
    <col min="8965" max="9216" width="9.140625" style="1"/>
    <col min="9217" max="9217" width="36.5703125" style="1" customWidth="1"/>
    <col min="9218" max="9218" width="29.5703125" style="1" customWidth="1"/>
    <col min="9219" max="9219" width="22" style="1" customWidth="1"/>
    <col min="9220" max="9220" width="33" style="1" customWidth="1"/>
    <col min="9221" max="9472" width="9.140625" style="1"/>
    <col min="9473" max="9473" width="36.5703125" style="1" customWidth="1"/>
    <col min="9474" max="9474" width="29.5703125" style="1" customWidth="1"/>
    <col min="9475" max="9475" width="22" style="1" customWidth="1"/>
    <col min="9476" max="9476" width="33" style="1" customWidth="1"/>
    <col min="9477" max="9728" width="9.140625" style="1"/>
    <col min="9729" max="9729" width="36.5703125" style="1" customWidth="1"/>
    <col min="9730" max="9730" width="29.5703125" style="1" customWidth="1"/>
    <col min="9731" max="9731" width="22" style="1" customWidth="1"/>
    <col min="9732" max="9732" width="33" style="1" customWidth="1"/>
    <col min="9733" max="9984" width="9.140625" style="1"/>
    <col min="9985" max="9985" width="36.5703125" style="1" customWidth="1"/>
    <col min="9986" max="9986" width="29.5703125" style="1" customWidth="1"/>
    <col min="9987" max="9987" width="22" style="1" customWidth="1"/>
    <col min="9988" max="9988" width="33" style="1" customWidth="1"/>
    <col min="9989" max="10240" width="9.140625" style="1"/>
    <col min="10241" max="10241" width="36.5703125" style="1" customWidth="1"/>
    <col min="10242" max="10242" width="29.5703125" style="1" customWidth="1"/>
    <col min="10243" max="10243" width="22" style="1" customWidth="1"/>
    <col min="10244" max="10244" width="33" style="1" customWidth="1"/>
    <col min="10245" max="10496" width="9.140625" style="1"/>
    <col min="10497" max="10497" width="36.5703125" style="1" customWidth="1"/>
    <col min="10498" max="10498" width="29.5703125" style="1" customWidth="1"/>
    <col min="10499" max="10499" width="22" style="1" customWidth="1"/>
    <col min="10500" max="10500" width="33" style="1" customWidth="1"/>
    <col min="10501" max="10752" width="9.140625" style="1"/>
    <col min="10753" max="10753" width="36.5703125" style="1" customWidth="1"/>
    <col min="10754" max="10754" width="29.5703125" style="1" customWidth="1"/>
    <col min="10755" max="10755" width="22" style="1" customWidth="1"/>
    <col min="10756" max="10756" width="33" style="1" customWidth="1"/>
    <col min="10757" max="11008" width="9.140625" style="1"/>
    <col min="11009" max="11009" width="36.5703125" style="1" customWidth="1"/>
    <col min="11010" max="11010" width="29.5703125" style="1" customWidth="1"/>
    <col min="11011" max="11011" width="22" style="1" customWidth="1"/>
    <col min="11012" max="11012" width="33" style="1" customWidth="1"/>
    <col min="11013" max="11264" width="9.140625" style="1"/>
    <col min="11265" max="11265" width="36.5703125" style="1" customWidth="1"/>
    <col min="11266" max="11266" width="29.5703125" style="1" customWidth="1"/>
    <col min="11267" max="11267" width="22" style="1" customWidth="1"/>
    <col min="11268" max="11268" width="33" style="1" customWidth="1"/>
    <col min="11269" max="11520" width="9.140625" style="1"/>
    <col min="11521" max="11521" width="36.5703125" style="1" customWidth="1"/>
    <col min="11522" max="11522" width="29.5703125" style="1" customWidth="1"/>
    <col min="11523" max="11523" width="22" style="1" customWidth="1"/>
    <col min="11524" max="11524" width="33" style="1" customWidth="1"/>
    <col min="11525" max="11776" width="9.140625" style="1"/>
    <col min="11777" max="11777" width="36.5703125" style="1" customWidth="1"/>
    <col min="11778" max="11778" width="29.5703125" style="1" customWidth="1"/>
    <col min="11779" max="11779" width="22" style="1" customWidth="1"/>
    <col min="11780" max="11780" width="33" style="1" customWidth="1"/>
    <col min="11781" max="12032" width="9.140625" style="1"/>
    <col min="12033" max="12033" width="36.5703125" style="1" customWidth="1"/>
    <col min="12034" max="12034" width="29.5703125" style="1" customWidth="1"/>
    <col min="12035" max="12035" width="22" style="1" customWidth="1"/>
    <col min="12036" max="12036" width="33" style="1" customWidth="1"/>
    <col min="12037" max="12288" width="9.140625" style="1"/>
    <col min="12289" max="12289" width="36.5703125" style="1" customWidth="1"/>
    <col min="12290" max="12290" width="29.5703125" style="1" customWidth="1"/>
    <col min="12291" max="12291" width="22" style="1" customWidth="1"/>
    <col min="12292" max="12292" width="33" style="1" customWidth="1"/>
    <col min="12293" max="12544" width="9.140625" style="1"/>
    <col min="12545" max="12545" width="36.5703125" style="1" customWidth="1"/>
    <col min="12546" max="12546" width="29.5703125" style="1" customWidth="1"/>
    <col min="12547" max="12547" width="22" style="1" customWidth="1"/>
    <col min="12548" max="12548" width="33" style="1" customWidth="1"/>
    <col min="12549" max="12800" width="9.140625" style="1"/>
    <col min="12801" max="12801" width="36.5703125" style="1" customWidth="1"/>
    <col min="12802" max="12802" width="29.5703125" style="1" customWidth="1"/>
    <col min="12803" max="12803" width="22" style="1" customWidth="1"/>
    <col min="12804" max="12804" width="33" style="1" customWidth="1"/>
    <col min="12805" max="13056" width="9.140625" style="1"/>
    <col min="13057" max="13057" width="36.5703125" style="1" customWidth="1"/>
    <col min="13058" max="13058" width="29.5703125" style="1" customWidth="1"/>
    <col min="13059" max="13059" width="22" style="1" customWidth="1"/>
    <col min="13060" max="13060" width="33" style="1" customWidth="1"/>
    <col min="13061" max="13312" width="9.140625" style="1"/>
    <col min="13313" max="13313" width="36.5703125" style="1" customWidth="1"/>
    <col min="13314" max="13314" width="29.5703125" style="1" customWidth="1"/>
    <col min="13315" max="13315" width="22" style="1" customWidth="1"/>
    <col min="13316" max="13316" width="33" style="1" customWidth="1"/>
    <col min="13317" max="13568" width="9.140625" style="1"/>
    <col min="13569" max="13569" width="36.5703125" style="1" customWidth="1"/>
    <col min="13570" max="13570" width="29.5703125" style="1" customWidth="1"/>
    <col min="13571" max="13571" width="22" style="1" customWidth="1"/>
    <col min="13572" max="13572" width="33" style="1" customWidth="1"/>
    <col min="13573" max="13824" width="9.140625" style="1"/>
    <col min="13825" max="13825" width="36.5703125" style="1" customWidth="1"/>
    <col min="13826" max="13826" width="29.5703125" style="1" customWidth="1"/>
    <col min="13827" max="13827" width="22" style="1" customWidth="1"/>
    <col min="13828" max="13828" width="33" style="1" customWidth="1"/>
    <col min="13829" max="14080" width="9.140625" style="1"/>
    <col min="14081" max="14081" width="36.5703125" style="1" customWidth="1"/>
    <col min="14082" max="14082" width="29.5703125" style="1" customWidth="1"/>
    <col min="14083" max="14083" width="22" style="1" customWidth="1"/>
    <col min="14084" max="14084" width="33" style="1" customWidth="1"/>
    <col min="14085" max="14336" width="9.140625" style="1"/>
    <col min="14337" max="14337" width="36.5703125" style="1" customWidth="1"/>
    <col min="14338" max="14338" width="29.5703125" style="1" customWidth="1"/>
    <col min="14339" max="14339" width="22" style="1" customWidth="1"/>
    <col min="14340" max="14340" width="33" style="1" customWidth="1"/>
    <col min="14341" max="14592" width="9.140625" style="1"/>
    <col min="14593" max="14593" width="36.5703125" style="1" customWidth="1"/>
    <col min="14594" max="14594" width="29.5703125" style="1" customWidth="1"/>
    <col min="14595" max="14595" width="22" style="1" customWidth="1"/>
    <col min="14596" max="14596" width="33" style="1" customWidth="1"/>
    <col min="14597" max="14848" width="9.140625" style="1"/>
    <col min="14849" max="14849" width="36.5703125" style="1" customWidth="1"/>
    <col min="14850" max="14850" width="29.5703125" style="1" customWidth="1"/>
    <col min="14851" max="14851" width="22" style="1" customWidth="1"/>
    <col min="14852" max="14852" width="33" style="1" customWidth="1"/>
    <col min="14853" max="15104" width="9.140625" style="1"/>
    <col min="15105" max="15105" width="36.5703125" style="1" customWidth="1"/>
    <col min="15106" max="15106" width="29.5703125" style="1" customWidth="1"/>
    <col min="15107" max="15107" width="22" style="1" customWidth="1"/>
    <col min="15108" max="15108" width="33" style="1" customWidth="1"/>
    <col min="15109" max="15360" width="9.140625" style="1"/>
    <col min="15361" max="15361" width="36.5703125" style="1" customWidth="1"/>
    <col min="15362" max="15362" width="29.5703125" style="1" customWidth="1"/>
    <col min="15363" max="15363" width="22" style="1" customWidth="1"/>
    <col min="15364" max="15364" width="33" style="1" customWidth="1"/>
    <col min="15365" max="15616" width="9.140625" style="1"/>
    <col min="15617" max="15617" width="36.5703125" style="1" customWidth="1"/>
    <col min="15618" max="15618" width="29.5703125" style="1" customWidth="1"/>
    <col min="15619" max="15619" width="22" style="1" customWidth="1"/>
    <col min="15620" max="15620" width="33" style="1" customWidth="1"/>
    <col min="15621" max="15872" width="9.140625" style="1"/>
    <col min="15873" max="15873" width="36.5703125" style="1" customWidth="1"/>
    <col min="15874" max="15874" width="29.5703125" style="1" customWidth="1"/>
    <col min="15875" max="15875" width="22" style="1" customWidth="1"/>
    <col min="15876" max="15876" width="33" style="1" customWidth="1"/>
    <col min="15877" max="16128" width="9.140625" style="1"/>
    <col min="16129" max="16129" width="36.5703125" style="1" customWidth="1"/>
    <col min="16130" max="16130" width="29.5703125" style="1" customWidth="1"/>
    <col min="16131" max="16131" width="22" style="1" customWidth="1"/>
    <col min="16132" max="16132" width="33" style="1" customWidth="1"/>
    <col min="16133" max="16384" width="9.140625" style="1"/>
  </cols>
  <sheetData>
    <row r="2" spans="1:4" x14ac:dyDescent="0.15">
      <c r="A2" s="38" t="s">
        <v>34</v>
      </c>
      <c r="B2" s="38"/>
      <c r="C2" s="38"/>
      <c r="D2" s="38"/>
    </row>
    <row r="3" spans="1:4" ht="13.5" thickBot="1" x14ac:dyDescent="0.25">
      <c r="A3" s="40" t="s">
        <v>35</v>
      </c>
      <c r="B3" s="41"/>
      <c r="C3" s="41"/>
      <c r="D3" s="41"/>
    </row>
    <row r="4" spans="1:4" s="2" customFormat="1" ht="29.25" customHeight="1" thickBot="1" x14ac:dyDescent="0.2">
      <c r="A4" s="3" t="s">
        <v>0</v>
      </c>
      <c r="B4" s="3" t="s">
        <v>103</v>
      </c>
      <c r="C4" s="3" t="s">
        <v>1</v>
      </c>
      <c r="D4" s="3" t="s">
        <v>104</v>
      </c>
    </row>
    <row r="5" spans="1:4" s="2" customFormat="1" ht="22.5" x14ac:dyDescent="0.15">
      <c r="A5" s="16" t="s">
        <v>36</v>
      </c>
      <c r="B5" s="17">
        <v>0</v>
      </c>
      <c r="C5" s="17">
        <v>0</v>
      </c>
      <c r="D5" s="17">
        <v>0</v>
      </c>
    </row>
    <row r="6" spans="1:4" ht="22.5" x14ac:dyDescent="0.15">
      <c r="A6" s="18" t="s">
        <v>37</v>
      </c>
      <c r="B6" s="19">
        <v>0</v>
      </c>
      <c r="C6" s="19">
        <v>0</v>
      </c>
      <c r="D6" s="19">
        <v>0</v>
      </c>
    </row>
  </sheetData>
  <mergeCells count="2">
    <mergeCell ref="A2:D2"/>
    <mergeCell ref="A3:D3"/>
  </mergeCells>
  <pageMargins left="0.75" right="0.75" top="1" bottom="1" header="0.5" footer="0.5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"/>
  <sheetViews>
    <sheetView showGridLines="0" workbookViewId="0">
      <selection activeCell="D5" sqref="D5"/>
    </sheetView>
  </sheetViews>
  <sheetFormatPr defaultRowHeight="11.25" x14ac:dyDescent="0.15"/>
  <cols>
    <col min="1" max="1" width="36.5703125" style="1" customWidth="1"/>
    <col min="2" max="2" width="29.5703125" style="1" customWidth="1"/>
    <col min="3" max="3" width="22" style="1" customWidth="1"/>
    <col min="4" max="4" width="33" style="1" customWidth="1"/>
    <col min="5" max="256" width="9.140625" style="1"/>
    <col min="257" max="257" width="36.5703125" style="1" customWidth="1"/>
    <col min="258" max="258" width="29.5703125" style="1" customWidth="1"/>
    <col min="259" max="259" width="22" style="1" customWidth="1"/>
    <col min="260" max="260" width="33" style="1" customWidth="1"/>
    <col min="261" max="512" width="9.140625" style="1"/>
    <col min="513" max="513" width="36.5703125" style="1" customWidth="1"/>
    <col min="514" max="514" width="29.5703125" style="1" customWidth="1"/>
    <col min="515" max="515" width="22" style="1" customWidth="1"/>
    <col min="516" max="516" width="33" style="1" customWidth="1"/>
    <col min="517" max="768" width="9.140625" style="1"/>
    <col min="769" max="769" width="36.5703125" style="1" customWidth="1"/>
    <col min="770" max="770" width="29.5703125" style="1" customWidth="1"/>
    <col min="771" max="771" width="22" style="1" customWidth="1"/>
    <col min="772" max="772" width="33" style="1" customWidth="1"/>
    <col min="773" max="1024" width="9.140625" style="1"/>
    <col min="1025" max="1025" width="36.5703125" style="1" customWidth="1"/>
    <col min="1026" max="1026" width="29.5703125" style="1" customWidth="1"/>
    <col min="1027" max="1027" width="22" style="1" customWidth="1"/>
    <col min="1028" max="1028" width="33" style="1" customWidth="1"/>
    <col min="1029" max="1280" width="9.140625" style="1"/>
    <col min="1281" max="1281" width="36.5703125" style="1" customWidth="1"/>
    <col min="1282" max="1282" width="29.5703125" style="1" customWidth="1"/>
    <col min="1283" max="1283" width="22" style="1" customWidth="1"/>
    <col min="1284" max="1284" width="33" style="1" customWidth="1"/>
    <col min="1285" max="1536" width="9.140625" style="1"/>
    <col min="1537" max="1537" width="36.5703125" style="1" customWidth="1"/>
    <col min="1538" max="1538" width="29.5703125" style="1" customWidth="1"/>
    <col min="1539" max="1539" width="22" style="1" customWidth="1"/>
    <col min="1540" max="1540" width="33" style="1" customWidth="1"/>
    <col min="1541" max="1792" width="9.140625" style="1"/>
    <col min="1793" max="1793" width="36.5703125" style="1" customWidth="1"/>
    <col min="1794" max="1794" width="29.5703125" style="1" customWidth="1"/>
    <col min="1795" max="1795" width="22" style="1" customWidth="1"/>
    <col min="1796" max="1796" width="33" style="1" customWidth="1"/>
    <col min="1797" max="2048" width="9.140625" style="1"/>
    <col min="2049" max="2049" width="36.5703125" style="1" customWidth="1"/>
    <col min="2050" max="2050" width="29.5703125" style="1" customWidth="1"/>
    <col min="2051" max="2051" width="22" style="1" customWidth="1"/>
    <col min="2052" max="2052" width="33" style="1" customWidth="1"/>
    <col min="2053" max="2304" width="9.140625" style="1"/>
    <col min="2305" max="2305" width="36.5703125" style="1" customWidth="1"/>
    <col min="2306" max="2306" width="29.5703125" style="1" customWidth="1"/>
    <col min="2307" max="2307" width="22" style="1" customWidth="1"/>
    <col min="2308" max="2308" width="33" style="1" customWidth="1"/>
    <col min="2309" max="2560" width="9.140625" style="1"/>
    <col min="2561" max="2561" width="36.5703125" style="1" customWidth="1"/>
    <col min="2562" max="2562" width="29.5703125" style="1" customWidth="1"/>
    <col min="2563" max="2563" width="22" style="1" customWidth="1"/>
    <col min="2564" max="2564" width="33" style="1" customWidth="1"/>
    <col min="2565" max="2816" width="9.140625" style="1"/>
    <col min="2817" max="2817" width="36.5703125" style="1" customWidth="1"/>
    <col min="2818" max="2818" width="29.5703125" style="1" customWidth="1"/>
    <col min="2819" max="2819" width="22" style="1" customWidth="1"/>
    <col min="2820" max="2820" width="33" style="1" customWidth="1"/>
    <col min="2821" max="3072" width="9.140625" style="1"/>
    <col min="3073" max="3073" width="36.5703125" style="1" customWidth="1"/>
    <col min="3074" max="3074" width="29.5703125" style="1" customWidth="1"/>
    <col min="3075" max="3075" width="22" style="1" customWidth="1"/>
    <col min="3076" max="3076" width="33" style="1" customWidth="1"/>
    <col min="3077" max="3328" width="9.140625" style="1"/>
    <col min="3329" max="3329" width="36.5703125" style="1" customWidth="1"/>
    <col min="3330" max="3330" width="29.5703125" style="1" customWidth="1"/>
    <col min="3331" max="3331" width="22" style="1" customWidth="1"/>
    <col min="3332" max="3332" width="33" style="1" customWidth="1"/>
    <col min="3333" max="3584" width="9.140625" style="1"/>
    <col min="3585" max="3585" width="36.5703125" style="1" customWidth="1"/>
    <col min="3586" max="3586" width="29.5703125" style="1" customWidth="1"/>
    <col min="3587" max="3587" width="22" style="1" customWidth="1"/>
    <col min="3588" max="3588" width="33" style="1" customWidth="1"/>
    <col min="3589" max="3840" width="9.140625" style="1"/>
    <col min="3841" max="3841" width="36.5703125" style="1" customWidth="1"/>
    <col min="3842" max="3842" width="29.5703125" style="1" customWidth="1"/>
    <col min="3843" max="3843" width="22" style="1" customWidth="1"/>
    <col min="3844" max="3844" width="33" style="1" customWidth="1"/>
    <col min="3845" max="4096" width="9.140625" style="1"/>
    <col min="4097" max="4097" width="36.5703125" style="1" customWidth="1"/>
    <col min="4098" max="4098" width="29.5703125" style="1" customWidth="1"/>
    <col min="4099" max="4099" width="22" style="1" customWidth="1"/>
    <col min="4100" max="4100" width="33" style="1" customWidth="1"/>
    <col min="4101" max="4352" width="9.140625" style="1"/>
    <col min="4353" max="4353" width="36.5703125" style="1" customWidth="1"/>
    <col min="4354" max="4354" width="29.5703125" style="1" customWidth="1"/>
    <col min="4355" max="4355" width="22" style="1" customWidth="1"/>
    <col min="4356" max="4356" width="33" style="1" customWidth="1"/>
    <col min="4357" max="4608" width="9.140625" style="1"/>
    <col min="4609" max="4609" width="36.5703125" style="1" customWidth="1"/>
    <col min="4610" max="4610" width="29.5703125" style="1" customWidth="1"/>
    <col min="4611" max="4611" width="22" style="1" customWidth="1"/>
    <col min="4612" max="4612" width="33" style="1" customWidth="1"/>
    <col min="4613" max="4864" width="9.140625" style="1"/>
    <col min="4865" max="4865" width="36.5703125" style="1" customWidth="1"/>
    <col min="4866" max="4866" width="29.5703125" style="1" customWidth="1"/>
    <col min="4867" max="4867" width="22" style="1" customWidth="1"/>
    <col min="4868" max="4868" width="33" style="1" customWidth="1"/>
    <col min="4869" max="5120" width="9.140625" style="1"/>
    <col min="5121" max="5121" width="36.5703125" style="1" customWidth="1"/>
    <col min="5122" max="5122" width="29.5703125" style="1" customWidth="1"/>
    <col min="5123" max="5123" width="22" style="1" customWidth="1"/>
    <col min="5124" max="5124" width="33" style="1" customWidth="1"/>
    <col min="5125" max="5376" width="9.140625" style="1"/>
    <col min="5377" max="5377" width="36.5703125" style="1" customWidth="1"/>
    <col min="5378" max="5378" width="29.5703125" style="1" customWidth="1"/>
    <col min="5379" max="5379" width="22" style="1" customWidth="1"/>
    <col min="5380" max="5380" width="33" style="1" customWidth="1"/>
    <col min="5381" max="5632" width="9.140625" style="1"/>
    <col min="5633" max="5633" width="36.5703125" style="1" customWidth="1"/>
    <col min="5634" max="5634" width="29.5703125" style="1" customWidth="1"/>
    <col min="5635" max="5635" width="22" style="1" customWidth="1"/>
    <col min="5636" max="5636" width="33" style="1" customWidth="1"/>
    <col min="5637" max="5888" width="9.140625" style="1"/>
    <col min="5889" max="5889" width="36.5703125" style="1" customWidth="1"/>
    <col min="5890" max="5890" width="29.5703125" style="1" customWidth="1"/>
    <col min="5891" max="5891" width="22" style="1" customWidth="1"/>
    <col min="5892" max="5892" width="33" style="1" customWidth="1"/>
    <col min="5893" max="6144" width="9.140625" style="1"/>
    <col min="6145" max="6145" width="36.5703125" style="1" customWidth="1"/>
    <col min="6146" max="6146" width="29.5703125" style="1" customWidth="1"/>
    <col min="6147" max="6147" width="22" style="1" customWidth="1"/>
    <col min="6148" max="6148" width="33" style="1" customWidth="1"/>
    <col min="6149" max="6400" width="9.140625" style="1"/>
    <col min="6401" max="6401" width="36.5703125" style="1" customWidth="1"/>
    <col min="6402" max="6402" width="29.5703125" style="1" customWidth="1"/>
    <col min="6403" max="6403" width="22" style="1" customWidth="1"/>
    <col min="6404" max="6404" width="33" style="1" customWidth="1"/>
    <col min="6405" max="6656" width="9.140625" style="1"/>
    <col min="6657" max="6657" width="36.5703125" style="1" customWidth="1"/>
    <col min="6658" max="6658" width="29.5703125" style="1" customWidth="1"/>
    <col min="6659" max="6659" width="22" style="1" customWidth="1"/>
    <col min="6660" max="6660" width="33" style="1" customWidth="1"/>
    <col min="6661" max="6912" width="9.140625" style="1"/>
    <col min="6913" max="6913" width="36.5703125" style="1" customWidth="1"/>
    <col min="6914" max="6914" width="29.5703125" style="1" customWidth="1"/>
    <col min="6915" max="6915" width="22" style="1" customWidth="1"/>
    <col min="6916" max="6916" width="33" style="1" customWidth="1"/>
    <col min="6917" max="7168" width="9.140625" style="1"/>
    <col min="7169" max="7169" width="36.5703125" style="1" customWidth="1"/>
    <col min="7170" max="7170" width="29.5703125" style="1" customWidth="1"/>
    <col min="7171" max="7171" width="22" style="1" customWidth="1"/>
    <col min="7172" max="7172" width="33" style="1" customWidth="1"/>
    <col min="7173" max="7424" width="9.140625" style="1"/>
    <col min="7425" max="7425" width="36.5703125" style="1" customWidth="1"/>
    <col min="7426" max="7426" width="29.5703125" style="1" customWidth="1"/>
    <col min="7427" max="7427" width="22" style="1" customWidth="1"/>
    <col min="7428" max="7428" width="33" style="1" customWidth="1"/>
    <col min="7429" max="7680" width="9.140625" style="1"/>
    <col min="7681" max="7681" width="36.5703125" style="1" customWidth="1"/>
    <col min="7682" max="7682" width="29.5703125" style="1" customWidth="1"/>
    <col min="7683" max="7683" width="22" style="1" customWidth="1"/>
    <col min="7684" max="7684" width="33" style="1" customWidth="1"/>
    <col min="7685" max="7936" width="9.140625" style="1"/>
    <col min="7937" max="7937" width="36.5703125" style="1" customWidth="1"/>
    <col min="7938" max="7938" width="29.5703125" style="1" customWidth="1"/>
    <col min="7939" max="7939" width="22" style="1" customWidth="1"/>
    <col min="7940" max="7940" width="33" style="1" customWidth="1"/>
    <col min="7941" max="8192" width="9.140625" style="1"/>
    <col min="8193" max="8193" width="36.5703125" style="1" customWidth="1"/>
    <col min="8194" max="8194" width="29.5703125" style="1" customWidth="1"/>
    <col min="8195" max="8195" width="22" style="1" customWidth="1"/>
    <col min="8196" max="8196" width="33" style="1" customWidth="1"/>
    <col min="8197" max="8448" width="9.140625" style="1"/>
    <col min="8449" max="8449" width="36.5703125" style="1" customWidth="1"/>
    <col min="8450" max="8450" width="29.5703125" style="1" customWidth="1"/>
    <col min="8451" max="8451" width="22" style="1" customWidth="1"/>
    <col min="8452" max="8452" width="33" style="1" customWidth="1"/>
    <col min="8453" max="8704" width="9.140625" style="1"/>
    <col min="8705" max="8705" width="36.5703125" style="1" customWidth="1"/>
    <col min="8706" max="8706" width="29.5703125" style="1" customWidth="1"/>
    <col min="8707" max="8707" width="22" style="1" customWidth="1"/>
    <col min="8708" max="8708" width="33" style="1" customWidth="1"/>
    <col min="8709" max="8960" width="9.140625" style="1"/>
    <col min="8961" max="8961" width="36.5703125" style="1" customWidth="1"/>
    <col min="8962" max="8962" width="29.5703125" style="1" customWidth="1"/>
    <col min="8963" max="8963" width="22" style="1" customWidth="1"/>
    <col min="8964" max="8964" width="33" style="1" customWidth="1"/>
    <col min="8965" max="9216" width="9.140625" style="1"/>
    <col min="9217" max="9217" width="36.5703125" style="1" customWidth="1"/>
    <col min="9218" max="9218" width="29.5703125" style="1" customWidth="1"/>
    <col min="9219" max="9219" width="22" style="1" customWidth="1"/>
    <col min="9220" max="9220" width="33" style="1" customWidth="1"/>
    <col min="9221" max="9472" width="9.140625" style="1"/>
    <col min="9473" max="9473" width="36.5703125" style="1" customWidth="1"/>
    <col min="9474" max="9474" width="29.5703125" style="1" customWidth="1"/>
    <col min="9475" max="9475" width="22" style="1" customWidth="1"/>
    <col min="9476" max="9476" width="33" style="1" customWidth="1"/>
    <col min="9477" max="9728" width="9.140625" style="1"/>
    <col min="9729" max="9729" width="36.5703125" style="1" customWidth="1"/>
    <col min="9730" max="9730" width="29.5703125" style="1" customWidth="1"/>
    <col min="9731" max="9731" width="22" style="1" customWidth="1"/>
    <col min="9732" max="9732" width="33" style="1" customWidth="1"/>
    <col min="9733" max="9984" width="9.140625" style="1"/>
    <col min="9985" max="9985" width="36.5703125" style="1" customWidth="1"/>
    <col min="9986" max="9986" width="29.5703125" style="1" customWidth="1"/>
    <col min="9987" max="9987" width="22" style="1" customWidth="1"/>
    <col min="9988" max="9988" width="33" style="1" customWidth="1"/>
    <col min="9989" max="10240" width="9.140625" style="1"/>
    <col min="10241" max="10241" width="36.5703125" style="1" customWidth="1"/>
    <col min="10242" max="10242" width="29.5703125" style="1" customWidth="1"/>
    <col min="10243" max="10243" width="22" style="1" customWidth="1"/>
    <col min="10244" max="10244" width="33" style="1" customWidth="1"/>
    <col min="10245" max="10496" width="9.140625" style="1"/>
    <col min="10497" max="10497" width="36.5703125" style="1" customWidth="1"/>
    <col min="10498" max="10498" width="29.5703125" style="1" customWidth="1"/>
    <col min="10499" max="10499" width="22" style="1" customWidth="1"/>
    <col min="10500" max="10500" width="33" style="1" customWidth="1"/>
    <col min="10501" max="10752" width="9.140625" style="1"/>
    <col min="10753" max="10753" width="36.5703125" style="1" customWidth="1"/>
    <col min="10754" max="10754" width="29.5703125" style="1" customWidth="1"/>
    <col min="10755" max="10755" width="22" style="1" customWidth="1"/>
    <col min="10756" max="10756" width="33" style="1" customWidth="1"/>
    <col min="10757" max="11008" width="9.140625" style="1"/>
    <col min="11009" max="11009" width="36.5703125" style="1" customWidth="1"/>
    <col min="11010" max="11010" width="29.5703125" style="1" customWidth="1"/>
    <col min="11011" max="11011" width="22" style="1" customWidth="1"/>
    <col min="11012" max="11012" width="33" style="1" customWidth="1"/>
    <col min="11013" max="11264" width="9.140625" style="1"/>
    <col min="11265" max="11265" width="36.5703125" style="1" customWidth="1"/>
    <col min="11266" max="11266" width="29.5703125" style="1" customWidth="1"/>
    <col min="11267" max="11267" width="22" style="1" customWidth="1"/>
    <col min="11268" max="11268" width="33" style="1" customWidth="1"/>
    <col min="11269" max="11520" width="9.140625" style="1"/>
    <col min="11521" max="11521" width="36.5703125" style="1" customWidth="1"/>
    <col min="11522" max="11522" width="29.5703125" style="1" customWidth="1"/>
    <col min="11523" max="11523" width="22" style="1" customWidth="1"/>
    <col min="11524" max="11524" width="33" style="1" customWidth="1"/>
    <col min="11525" max="11776" width="9.140625" style="1"/>
    <col min="11777" max="11777" width="36.5703125" style="1" customWidth="1"/>
    <col min="11778" max="11778" width="29.5703125" style="1" customWidth="1"/>
    <col min="11779" max="11779" width="22" style="1" customWidth="1"/>
    <col min="11780" max="11780" width="33" style="1" customWidth="1"/>
    <col min="11781" max="12032" width="9.140625" style="1"/>
    <col min="12033" max="12033" width="36.5703125" style="1" customWidth="1"/>
    <col min="12034" max="12034" width="29.5703125" style="1" customWidth="1"/>
    <col min="12035" max="12035" width="22" style="1" customWidth="1"/>
    <col min="12036" max="12036" width="33" style="1" customWidth="1"/>
    <col min="12037" max="12288" width="9.140625" style="1"/>
    <col min="12289" max="12289" width="36.5703125" style="1" customWidth="1"/>
    <col min="12290" max="12290" width="29.5703125" style="1" customWidth="1"/>
    <col min="12291" max="12291" width="22" style="1" customWidth="1"/>
    <col min="12292" max="12292" width="33" style="1" customWidth="1"/>
    <col min="12293" max="12544" width="9.140625" style="1"/>
    <col min="12545" max="12545" width="36.5703125" style="1" customWidth="1"/>
    <col min="12546" max="12546" width="29.5703125" style="1" customWidth="1"/>
    <col min="12547" max="12547" width="22" style="1" customWidth="1"/>
    <col min="12548" max="12548" width="33" style="1" customWidth="1"/>
    <col min="12549" max="12800" width="9.140625" style="1"/>
    <col min="12801" max="12801" width="36.5703125" style="1" customWidth="1"/>
    <col min="12802" max="12802" width="29.5703125" style="1" customWidth="1"/>
    <col min="12803" max="12803" width="22" style="1" customWidth="1"/>
    <col min="12804" max="12804" width="33" style="1" customWidth="1"/>
    <col min="12805" max="13056" width="9.140625" style="1"/>
    <col min="13057" max="13057" width="36.5703125" style="1" customWidth="1"/>
    <col min="13058" max="13058" width="29.5703125" style="1" customWidth="1"/>
    <col min="13059" max="13059" width="22" style="1" customWidth="1"/>
    <col min="13060" max="13060" width="33" style="1" customWidth="1"/>
    <col min="13061" max="13312" width="9.140625" style="1"/>
    <col min="13313" max="13313" width="36.5703125" style="1" customWidth="1"/>
    <col min="13314" max="13314" width="29.5703125" style="1" customWidth="1"/>
    <col min="13315" max="13315" width="22" style="1" customWidth="1"/>
    <col min="13316" max="13316" width="33" style="1" customWidth="1"/>
    <col min="13317" max="13568" width="9.140625" style="1"/>
    <col min="13569" max="13569" width="36.5703125" style="1" customWidth="1"/>
    <col min="13570" max="13570" width="29.5703125" style="1" customWidth="1"/>
    <col min="13571" max="13571" width="22" style="1" customWidth="1"/>
    <col min="13572" max="13572" width="33" style="1" customWidth="1"/>
    <col min="13573" max="13824" width="9.140625" style="1"/>
    <col min="13825" max="13825" width="36.5703125" style="1" customWidth="1"/>
    <col min="13826" max="13826" width="29.5703125" style="1" customWidth="1"/>
    <col min="13827" max="13827" width="22" style="1" customWidth="1"/>
    <col min="13828" max="13828" width="33" style="1" customWidth="1"/>
    <col min="13829" max="14080" width="9.140625" style="1"/>
    <col min="14081" max="14081" width="36.5703125" style="1" customWidth="1"/>
    <col min="14082" max="14082" width="29.5703125" style="1" customWidth="1"/>
    <col min="14083" max="14083" width="22" style="1" customWidth="1"/>
    <col min="14084" max="14084" width="33" style="1" customWidth="1"/>
    <col min="14085" max="14336" width="9.140625" style="1"/>
    <col min="14337" max="14337" width="36.5703125" style="1" customWidth="1"/>
    <col min="14338" max="14338" width="29.5703125" style="1" customWidth="1"/>
    <col min="14339" max="14339" width="22" style="1" customWidth="1"/>
    <col min="14340" max="14340" width="33" style="1" customWidth="1"/>
    <col min="14341" max="14592" width="9.140625" style="1"/>
    <col min="14593" max="14593" width="36.5703125" style="1" customWidth="1"/>
    <col min="14594" max="14594" width="29.5703125" style="1" customWidth="1"/>
    <col min="14595" max="14595" width="22" style="1" customWidth="1"/>
    <col min="14596" max="14596" width="33" style="1" customWidth="1"/>
    <col min="14597" max="14848" width="9.140625" style="1"/>
    <col min="14849" max="14849" width="36.5703125" style="1" customWidth="1"/>
    <col min="14850" max="14850" width="29.5703125" style="1" customWidth="1"/>
    <col min="14851" max="14851" width="22" style="1" customWidth="1"/>
    <col min="14852" max="14852" width="33" style="1" customWidth="1"/>
    <col min="14853" max="15104" width="9.140625" style="1"/>
    <col min="15105" max="15105" width="36.5703125" style="1" customWidth="1"/>
    <col min="15106" max="15106" width="29.5703125" style="1" customWidth="1"/>
    <col min="15107" max="15107" width="22" style="1" customWidth="1"/>
    <col min="15108" max="15108" width="33" style="1" customWidth="1"/>
    <col min="15109" max="15360" width="9.140625" style="1"/>
    <col min="15361" max="15361" width="36.5703125" style="1" customWidth="1"/>
    <col min="15362" max="15362" width="29.5703125" style="1" customWidth="1"/>
    <col min="15363" max="15363" width="22" style="1" customWidth="1"/>
    <col min="15364" max="15364" width="33" style="1" customWidth="1"/>
    <col min="15365" max="15616" width="9.140625" style="1"/>
    <col min="15617" max="15617" width="36.5703125" style="1" customWidth="1"/>
    <col min="15618" max="15618" width="29.5703125" style="1" customWidth="1"/>
    <col min="15619" max="15619" width="22" style="1" customWidth="1"/>
    <col min="15620" max="15620" width="33" style="1" customWidth="1"/>
    <col min="15621" max="15872" width="9.140625" style="1"/>
    <col min="15873" max="15873" width="36.5703125" style="1" customWidth="1"/>
    <col min="15874" max="15874" width="29.5703125" style="1" customWidth="1"/>
    <col min="15875" max="15875" width="22" style="1" customWidth="1"/>
    <col min="15876" max="15876" width="33" style="1" customWidth="1"/>
    <col min="15877" max="16128" width="9.140625" style="1"/>
    <col min="16129" max="16129" width="36.5703125" style="1" customWidth="1"/>
    <col min="16130" max="16130" width="29.5703125" style="1" customWidth="1"/>
    <col min="16131" max="16131" width="22" style="1" customWidth="1"/>
    <col min="16132" max="16132" width="33" style="1" customWidth="1"/>
    <col min="16133" max="16384" width="9.140625" style="1"/>
  </cols>
  <sheetData>
    <row r="2" spans="1:4" x14ac:dyDescent="0.15">
      <c r="A2" s="38" t="s">
        <v>34</v>
      </c>
      <c r="B2" s="38"/>
      <c r="C2" s="38"/>
      <c r="D2" s="38"/>
    </row>
    <row r="3" spans="1:4" ht="13.5" thickBot="1" x14ac:dyDescent="0.25">
      <c r="A3" s="40" t="s">
        <v>38</v>
      </c>
      <c r="B3" s="41"/>
      <c r="C3" s="41"/>
      <c r="D3" s="41"/>
    </row>
    <row r="4" spans="1:4" s="2" customFormat="1" ht="29.25" customHeight="1" thickBot="1" x14ac:dyDescent="0.2">
      <c r="A4" s="3" t="s">
        <v>0</v>
      </c>
      <c r="B4" s="3" t="s">
        <v>103</v>
      </c>
      <c r="C4" s="3" t="s">
        <v>1</v>
      </c>
      <c r="D4" s="3" t="s">
        <v>104</v>
      </c>
    </row>
    <row r="5" spans="1:4" s="2" customFormat="1" x14ac:dyDescent="0.15">
      <c r="A5" s="16" t="s">
        <v>39</v>
      </c>
      <c r="B5" s="17">
        <v>0</v>
      </c>
      <c r="C5" s="17">
        <v>0</v>
      </c>
      <c r="D5" s="17">
        <v>0</v>
      </c>
    </row>
    <row r="6" spans="1:4" x14ac:dyDescent="0.15">
      <c r="A6" s="18" t="s">
        <v>40</v>
      </c>
      <c r="B6" s="19">
        <v>0</v>
      </c>
      <c r="C6" s="19">
        <v>0</v>
      </c>
      <c r="D6" s="19">
        <v>0</v>
      </c>
    </row>
  </sheetData>
  <mergeCells count="2">
    <mergeCell ref="A2:D2"/>
    <mergeCell ref="A3:D3"/>
  </mergeCells>
  <pageMargins left="0.75" right="0.75" top="1" bottom="1" header="0.5" footer="0.5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3"/>
  <sheetViews>
    <sheetView showGridLines="0" workbookViewId="0">
      <selection activeCell="A142" sqref="A142"/>
    </sheetView>
  </sheetViews>
  <sheetFormatPr defaultRowHeight="11.25" x14ac:dyDescent="0.15"/>
  <cols>
    <col min="1" max="1" width="75.140625" style="1" customWidth="1"/>
    <col min="2" max="2" width="13.85546875" style="1" customWidth="1"/>
    <col min="3" max="3" width="14.5703125" style="1" customWidth="1"/>
    <col min="4" max="4" width="21.140625" style="1" customWidth="1"/>
    <col min="5" max="5" width="15.42578125" style="1" customWidth="1"/>
    <col min="6" max="16384" width="9.140625" style="1"/>
  </cols>
  <sheetData>
    <row r="2" spans="1:5" x14ac:dyDescent="0.15">
      <c r="A2" s="38" t="s">
        <v>110</v>
      </c>
      <c r="B2" s="38"/>
      <c r="C2" s="38"/>
      <c r="D2" s="38"/>
      <c r="E2" s="38"/>
    </row>
    <row r="3" spans="1:5" ht="12" thickBot="1" x14ac:dyDescent="0.2">
      <c r="A3" s="39"/>
      <c r="B3" s="39"/>
      <c r="C3" s="39"/>
      <c r="D3" s="39"/>
    </row>
    <row r="4" spans="1:5" s="2" customFormat="1" ht="66" customHeight="1" thickBot="1" x14ac:dyDescent="0.2">
      <c r="A4" s="3" t="s">
        <v>0</v>
      </c>
      <c r="B4" s="3" t="s">
        <v>108</v>
      </c>
      <c r="C4" s="3" t="s">
        <v>1</v>
      </c>
      <c r="D4" s="3" t="s">
        <v>109</v>
      </c>
      <c r="E4" s="3" t="s">
        <v>2</v>
      </c>
    </row>
    <row r="5" spans="1:5" s="4" customFormat="1" x14ac:dyDescent="0.15">
      <c r="A5" s="6" t="s">
        <v>41</v>
      </c>
      <c r="B5" s="7">
        <v>3366418.6</v>
      </c>
      <c r="C5" s="7">
        <v>156461.79999999999</v>
      </c>
      <c r="D5" s="7">
        <v>3522880.4</v>
      </c>
      <c r="E5" s="8">
        <v>104.65</v>
      </c>
    </row>
    <row r="6" spans="1:5" s="4" customFormat="1" ht="12.75" x14ac:dyDescent="0.2">
      <c r="A6" s="15" t="s">
        <v>42</v>
      </c>
      <c r="B6" s="9">
        <v>95084.92</v>
      </c>
      <c r="C6" s="9">
        <v>4333.7</v>
      </c>
      <c r="D6" s="9">
        <v>99418.62</v>
      </c>
      <c r="E6" s="10">
        <v>104.56</v>
      </c>
    </row>
    <row r="7" spans="1:5" s="4" customFormat="1" ht="12.75" x14ac:dyDescent="0.2">
      <c r="A7" s="15" t="s">
        <v>43</v>
      </c>
      <c r="B7" s="10">
        <v>6</v>
      </c>
      <c r="C7" s="10">
        <v>17</v>
      </c>
      <c r="D7" s="10">
        <v>23</v>
      </c>
      <c r="E7" s="10">
        <v>383.33</v>
      </c>
    </row>
    <row r="8" spans="1:5" s="4" customFormat="1" ht="12.75" x14ac:dyDescent="0.2">
      <c r="A8" s="15" t="s">
        <v>44</v>
      </c>
      <c r="B8" s="9">
        <v>155228.12</v>
      </c>
      <c r="C8" s="9">
        <v>78535.44</v>
      </c>
      <c r="D8" s="9">
        <v>233763.56</v>
      </c>
      <c r="E8" s="10">
        <v>150.59</v>
      </c>
    </row>
    <row r="9" spans="1:5" s="4" customFormat="1" ht="12.75" x14ac:dyDescent="0.2">
      <c r="A9" s="15" t="s">
        <v>45</v>
      </c>
      <c r="B9" s="9">
        <v>3110659.56</v>
      </c>
      <c r="C9" s="9">
        <v>68749.61</v>
      </c>
      <c r="D9" s="9">
        <v>3179409.17</v>
      </c>
      <c r="E9" s="10">
        <v>102.21</v>
      </c>
    </row>
    <row r="10" spans="1:5" s="4" customFormat="1" ht="12.75" x14ac:dyDescent="0.2">
      <c r="A10" s="15" t="s">
        <v>46</v>
      </c>
      <c r="B10" s="9">
        <v>5440</v>
      </c>
      <c r="C10" s="9">
        <v>3015.61</v>
      </c>
      <c r="D10" s="9">
        <v>8455.61</v>
      </c>
      <c r="E10" s="10">
        <v>155.43</v>
      </c>
    </row>
    <row r="11" spans="1:5" s="4" customFormat="1" ht="25.5" x14ac:dyDescent="0.2">
      <c r="A11" s="15" t="s">
        <v>47</v>
      </c>
      <c r="B11" s="5"/>
      <c r="C11" s="9">
        <v>1810.44</v>
      </c>
      <c r="D11" s="9">
        <v>1810.44</v>
      </c>
      <c r="E11" s="5"/>
    </row>
    <row r="12" spans="1:5" s="4" customFormat="1" ht="12.75" x14ac:dyDescent="0.2">
      <c r="A12" s="33" t="s">
        <v>48</v>
      </c>
      <c r="B12" s="34">
        <v>3079884.72</v>
      </c>
      <c r="C12" s="34">
        <v>110810.49</v>
      </c>
      <c r="D12" s="34">
        <v>3190695.21</v>
      </c>
      <c r="E12" s="35">
        <v>103.6</v>
      </c>
    </row>
    <row r="13" spans="1:5" s="32" customFormat="1" ht="12.75" x14ac:dyDescent="0.2">
      <c r="A13" s="33" t="s">
        <v>49</v>
      </c>
      <c r="B13" s="34">
        <v>2851934.72</v>
      </c>
      <c r="C13" s="34">
        <v>88610.49</v>
      </c>
      <c r="D13" s="34">
        <v>2940545.21</v>
      </c>
      <c r="E13" s="35">
        <v>103.11</v>
      </c>
    </row>
    <row r="14" spans="1:5" s="4" customFormat="1" ht="12.75" x14ac:dyDescent="0.2">
      <c r="A14" s="15" t="s">
        <v>50</v>
      </c>
      <c r="B14" s="9">
        <v>2000</v>
      </c>
      <c r="C14" s="5"/>
      <c r="D14" s="9">
        <v>2000</v>
      </c>
      <c r="E14" s="10">
        <v>100</v>
      </c>
    </row>
    <row r="15" spans="1:5" s="4" customFormat="1" ht="12.75" x14ac:dyDescent="0.2">
      <c r="A15" s="20" t="s">
        <v>12</v>
      </c>
      <c r="B15" s="9">
        <v>2000</v>
      </c>
      <c r="C15" s="5"/>
      <c r="D15" s="9">
        <v>2000</v>
      </c>
      <c r="E15" s="10">
        <v>100</v>
      </c>
    </row>
    <row r="16" spans="1:5" s="4" customFormat="1" ht="12.75" x14ac:dyDescent="0.2">
      <c r="A16" s="20" t="s">
        <v>14</v>
      </c>
      <c r="B16" s="9">
        <v>2000</v>
      </c>
      <c r="C16" s="5"/>
      <c r="D16" s="9">
        <v>2000</v>
      </c>
      <c r="E16" s="10">
        <v>100</v>
      </c>
    </row>
    <row r="17" spans="1:5" s="4" customFormat="1" ht="12.75" x14ac:dyDescent="0.2">
      <c r="A17" s="15" t="s">
        <v>51</v>
      </c>
      <c r="B17" s="10">
        <v>6</v>
      </c>
      <c r="C17" s="10">
        <v>17</v>
      </c>
      <c r="D17" s="10">
        <v>23</v>
      </c>
      <c r="E17" s="10">
        <v>383.33</v>
      </c>
    </row>
    <row r="18" spans="1:5" s="4" customFormat="1" ht="12.75" x14ac:dyDescent="0.2">
      <c r="A18" s="20" t="s">
        <v>12</v>
      </c>
      <c r="B18" s="10">
        <v>6</v>
      </c>
      <c r="C18" s="10">
        <v>17</v>
      </c>
      <c r="D18" s="10">
        <v>23</v>
      </c>
      <c r="E18" s="10">
        <v>383.33</v>
      </c>
    </row>
    <row r="19" spans="1:5" s="4" customFormat="1" ht="12.75" x14ac:dyDescent="0.2">
      <c r="A19" s="20" t="s">
        <v>14</v>
      </c>
      <c r="B19" s="10">
        <v>6</v>
      </c>
      <c r="C19" s="10">
        <v>17</v>
      </c>
      <c r="D19" s="10">
        <v>23</v>
      </c>
      <c r="E19" s="10">
        <v>383.33</v>
      </c>
    </row>
    <row r="20" spans="1:5" s="4" customFormat="1" ht="12.75" x14ac:dyDescent="0.2">
      <c r="A20" s="15" t="s">
        <v>52</v>
      </c>
      <c r="B20" s="9">
        <v>4528.12</v>
      </c>
      <c r="C20" s="9">
        <v>27086.55</v>
      </c>
      <c r="D20" s="9">
        <v>31614.67</v>
      </c>
      <c r="E20" s="10">
        <v>698.19</v>
      </c>
    </row>
    <row r="21" spans="1:5" s="4" customFormat="1" ht="12.75" x14ac:dyDescent="0.2">
      <c r="A21" s="20" t="s">
        <v>12</v>
      </c>
      <c r="B21" s="9">
        <v>4528.12</v>
      </c>
      <c r="C21" s="9">
        <v>27086.55</v>
      </c>
      <c r="D21" s="9">
        <v>31614.67</v>
      </c>
      <c r="E21" s="10">
        <v>698.19</v>
      </c>
    </row>
    <row r="22" spans="1:5" s="4" customFormat="1" ht="12.75" x14ac:dyDescent="0.2">
      <c r="A22" s="20" t="s">
        <v>14</v>
      </c>
      <c r="B22" s="9">
        <v>4528.12</v>
      </c>
      <c r="C22" s="9">
        <v>27086.55</v>
      </c>
      <c r="D22" s="9">
        <v>31614.67</v>
      </c>
      <c r="E22" s="10">
        <v>698.19</v>
      </c>
    </row>
    <row r="23" spans="1:5" s="4" customFormat="1" ht="12.75" x14ac:dyDescent="0.2">
      <c r="A23" s="15" t="s">
        <v>53</v>
      </c>
      <c r="B23" s="9">
        <v>110700</v>
      </c>
      <c r="C23" s="9">
        <v>9653.36</v>
      </c>
      <c r="D23" s="9">
        <v>120353.36</v>
      </c>
      <c r="E23" s="10">
        <v>108.72</v>
      </c>
    </row>
    <row r="24" spans="1:5" s="4" customFormat="1" ht="12.75" x14ac:dyDescent="0.2">
      <c r="A24" s="20" t="s">
        <v>12</v>
      </c>
      <c r="B24" s="9">
        <v>110700</v>
      </c>
      <c r="C24" s="9">
        <v>9653.36</v>
      </c>
      <c r="D24" s="9">
        <v>120353.36</v>
      </c>
      <c r="E24" s="10">
        <v>108.72</v>
      </c>
    </row>
    <row r="25" spans="1:5" s="4" customFormat="1" ht="12.75" x14ac:dyDescent="0.2">
      <c r="A25" s="20" t="s">
        <v>14</v>
      </c>
      <c r="B25" s="9">
        <v>110540</v>
      </c>
      <c r="C25" s="9">
        <v>9623.36</v>
      </c>
      <c r="D25" s="9">
        <v>120163.36</v>
      </c>
      <c r="E25" s="10">
        <v>108.71</v>
      </c>
    </row>
    <row r="26" spans="1:5" s="4" customFormat="1" ht="12.75" x14ac:dyDescent="0.2">
      <c r="A26" s="20" t="s">
        <v>15</v>
      </c>
      <c r="B26" s="10">
        <v>160</v>
      </c>
      <c r="C26" s="10">
        <v>30</v>
      </c>
      <c r="D26" s="10">
        <v>190</v>
      </c>
      <c r="E26" s="10">
        <v>118.75</v>
      </c>
    </row>
    <row r="27" spans="1:5" s="4" customFormat="1" ht="12.75" x14ac:dyDescent="0.2">
      <c r="A27" s="15" t="s">
        <v>54</v>
      </c>
      <c r="B27" s="9">
        <v>2729260.6</v>
      </c>
      <c r="C27" s="9">
        <v>47027.53</v>
      </c>
      <c r="D27" s="9">
        <v>2776288.13</v>
      </c>
      <c r="E27" s="10">
        <v>101.72</v>
      </c>
    </row>
    <row r="28" spans="1:5" s="4" customFormat="1" ht="12.75" x14ac:dyDescent="0.2">
      <c r="A28" s="20" t="s">
        <v>12</v>
      </c>
      <c r="B28" s="9">
        <v>2729260.6</v>
      </c>
      <c r="C28" s="9">
        <v>47027.53</v>
      </c>
      <c r="D28" s="9">
        <v>2776288.13</v>
      </c>
      <c r="E28" s="10">
        <v>101.72</v>
      </c>
    </row>
    <row r="29" spans="1:5" s="4" customFormat="1" ht="12.75" x14ac:dyDescent="0.2">
      <c r="A29" s="20" t="s">
        <v>13</v>
      </c>
      <c r="B29" s="9">
        <v>2682415</v>
      </c>
      <c r="C29" s="9">
        <v>39783</v>
      </c>
      <c r="D29" s="9">
        <v>2722198</v>
      </c>
      <c r="E29" s="10">
        <v>101.48</v>
      </c>
    </row>
    <row r="30" spans="1:5" s="4" customFormat="1" ht="12.75" x14ac:dyDescent="0.2">
      <c r="A30" s="20" t="s">
        <v>14</v>
      </c>
      <c r="B30" s="9">
        <v>38345.599999999999</v>
      </c>
      <c r="C30" s="9">
        <v>7244.53</v>
      </c>
      <c r="D30" s="9">
        <v>45590.13</v>
      </c>
      <c r="E30" s="10">
        <v>118.89</v>
      </c>
    </row>
    <row r="31" spans="1:5" s="4" customFormat="1" ht="25.5" x14ac:dyDescent="0.2">
      <c r="A31" s="20" t="s">
        <v>16</v>
      </c>
      <c r="B31" s="9">
        <v>8500</v>
      </c>
      <c r="C31" s="5"/>
      <c r="D31" s="9">
        <v>8500</v>
      </c>
      <c r="E31" s="10">
        <v>100</v>
      </c>
    </row>
    <row r="32" spans="1:5" s="4" customFormat="1" ht="12.75" x14ac:dyDescent="0.2">
      <c r="A32" s="15" t="s">
        <v>55</v>
      </c>
      <c r="B32" s="9">
        <v>5440</v>
      </c>
      <c r="C32" s="10">
        <v>690</v>
      </c>
      <c r="D32" s="9">
        <v>6130</v>
      </c>
      <c r="E32" s="10">
        <v>112.68</v>
      </c>
    </row>
    <row r="33" spans="1:5" s="4" customFormat="1" ht="12.75" x14ac:dyDescent="0.2">
      <c r="A33" s="20" t="s">
        <v>12</v>
      </c>
      <c r="B33" s="9">
        <v>5440</v>
      </c>
      <c r="C33" s="10">
        <v>690</v>
      </c>
      <c r="D33" s="9">
        <v>6130</v>
      </c>
      <c r="E33" s="10">
        <v>112.68</v>
      </c>
    </row>
    <row r="34" spans="1:5" s="4" customFormat="1" ht="12.75" x14ac:dyDescent="0.2">
      <c r="A34" s="20" t="s">
        <v>14</v>
      </c>
      <c r="B34" s="9">
        <v>5440</v>
      </c>
      <c r="C34" s="10">
        <v>690</v>
      </c>
      <c r="D34" s="9">
        <v>6130</v>
      </c>
      <c r="E34" s="10">
        <v>112.68</v>
      </c>
    </row>
    <row r="35" spans="1:5" s="4" customFormat="1" ht="12.75" x14ac:dyDescent="0.2">
      <c r="A35" s="15" t="s">
        <v>56</v>
      </c>
      <c r="B35" s="5"/>
      <c r="C35" s="9">
        <v>2325.61</v>
      </c>
      <c r="D35" s="9">
        <v>2325.61</v>
      </c>
      <c r="E35" s="5"/>
    </row>
    <row r="36" spans="1:5" s="4" customFormat="1" ht="12.75" x14ac:dyDescent="0.2">
      <c r="A36" s="20" t="s">
        <v>12</v>
      </c>
      <c r="B36" s="5"/>
      <c r="C36" s="9">
        <v>2325.61</v>
      </c>
      <c r="D36" s="9">
        <v>2325.61</v>
      </c>
      <c r="E36" s="5"/>
    </row>
    <row r="37" spans="1:5" s="4" customFormat="1" ht="12.75" x14ac:dyDescent="0.2">
      <c r="A37" s="20" t="s">
        <v>14</v>
      </c>
      <c r="B37" s="5"/>
      <c r="C37" s="9">
        <v>2325.61</v>
      </c>
      <c r="D37" s="9">
        <v>2325.61</v>
      </c>
      <c r="E37" s="5"/>
    </row>
    <row r="38" spans="1:5" s="4" customFormat="1" ht="25.5" x14ac:dyDescent="0.2">
      <c r="A38" s="15" t="s">
        <v>57</v>
      </c>
      <c r="B38" s="5"/>
      <c r="C38" s="9">
        <v>1810.44</v>
      </c>
      <c r="D38" s="9">
        <v>1810.44</v>
      </c>
      <c r="E38" s="5"/>
    </row>
    <row r="39" spans="1:5" s="4" customFormat="1" ht="12.75" x14ac:dyDescent="0.2">
      <c r="A39" s="20" t="s">
        <v>12</v>
      </c>
      <c r="B39" s="5"/>
      <c r="C39" s="9">
        <v>1810.44</v>
      </c>
      <c r="D39" s="9">
        <v>1810.44</v>
      </c>
      <c r="E39" s="5"/>
    </row>
    <row r="40" spans="1:5" s="4" customFormat="1" ht="12.75" x14ac:dyDescent="0.2">
      <c r="A40" s="20" t="s">
        <v>14</v>
      </c>
      <c r="B40" s="5"/>
      <c r="C40" s="9">
        <v>1810.44</v>
      </c>
      <c r="D40" s="9">
        <v>1810.44</v>
      </c>
      <c r="E40" s="5"/>
    </row>
    <row r="41" spans="1:5" s="32" customFormat="1" ht="12.75" x14ac:dyDescent="0.2">
      <c r="A41" s="33" t="s">
        <v>58</v>
      </c>
      <c r="B41" s="33"/>
      <c r="C41" s="34">
        <v>22200</v>
      </c>
      <c r="D41" s="34">
        <v>22200</v>
      </c>
      <c r="E41" s="33"/>
    </row>
    <row r="42" spans="1:5" s="4" customFormat="1" ht="12.75" x14ac:dyDescent="0.2">
      <c r="A42" s="15" t="s">
        <v>53</v>
      </c>
      <c r="B42" s="5"/>
      <c r="C42" s="9">
        <v>22200</v>
      </c>
      <c r="D42" s="9">
        <v>22200</v>
      </c>
      <c r="E42" s="5"/>
    </row>
    <row r="43" spans="1:5" s="4" customFormat="1" ht="12.75" x14ac:dyDescent="0.2">
      <c r="A43" s="20" t="s">
        <v>12</v>
      </c>
      <c r="B43" s="5"/>
      <c r="C43" s="9">
        <v>22200</v>
      </c>
      <c r="D43" s="9">
        <v>22200</v>
      </c>
      <c r="E43" s="5"/>
    </row>
    <row r="44" spans="1:5" s="4" customFormat="1" ht="12.75" x14ac:dyDescent="0.2">
      <c r="A44" s="20" t="s">
        <v>14</v>
      </c>
      <c r="B44" s="5"/>
      <c r="C44" s="9">
        <v>22200</v>
      </c>
      <c r="D44" s="9">
        <v>22200</v>
      </c>
      <c r="E44" s="5"/>
    </row>
    <row r="45" spans="1:5" s="32" customFormat="1" ht="12.75" x14ac:dyDescent="0.2">
      <c r="A45" s="33" t="s">
        <v>59</v>
      </c>
      <c r="B45" s="34">
        <v>40000</v>
      </c>
      <c r="C45" s="33"/>
      <c r="D45" s="34">
        <v>40000</v>
      </c>
      <c r="E45" s="35">
        <v>100</v>
      </c>
    </row>
    <row r="46" spans="1:5" s="4" customFormat="1" ht="12.75" x14ac:dyDescent="0.2">
      <c r="A46" s="15" t="s">
        <v>54</v>
      </c>
      <c r="B46" s="9">
        <v>40000</v>
      </c>
      <c r="C46" s="5"/>
      <c r="D46" s="9">
        <v>40000</v>
      </c>
      <c r="E46" s="10">
        <v>100</v>
      </c>
    </row>
    <row r="47" spans="1:5" s="4" customFormat="1" ht="12.75" x14ac:dyDescent="0.2">
      <c r="A47" s="20" t="s">
        <v>12</v>
      </c>
      <c r="B47" s="9">
        <v>39500</v>
      </c>
      <c r="C47" s="5"/>
      <c r="D47" s="9">
        <v>39500</v>
      </c>
      <c r="E47" s="10">
        <v>100</v>
      </c>
    </row>
    <row r="48" spans="1:5" s="4" customFormat="1" ht="25.5" x14ac:dyDescent="0.2">
      <c r="A48" s="20" t="s">
        <v>16</v>
      </c>
      <c r="B48" s="9">
        <v>39500</v>
      </c>
      <c r="C48" s="5"/>
      <c r="D48" s="9">
        <v>39500</v>
      </c>
      <c r="E48" s="10">
        <v>100</v>
      </c>
    </row>
    <row r="49" spans="1:5" s="4" customFormat="1" ht="12.75" x14ac:dyDescent="0.2">
      <c r="A49" s="20" t="s">
        <v>18</v>
      </c>
      <c r="B49" s="10">
        <v>500</v>
      </c>
      <c r="C49" s="5"/>
      <c r="D49" s="10">
        <v>500</v>
      </c>
      <c r="E49" s="10">
        <v>100</v>
      </c>
    </row>
    <row r="50" spans="1:5" s="4" customFormat="1" ht="12.75" x14ac:dyDescent="0.2">
      <c r="A50" s="20" t="s">
        <v>19</v>
      </c>
      <c r="B50" s="10">
        <v>500</v>
      </c>
      <c r="C50" s="5"/>
      <c r="D50" s="10">
        <v>500</v>
      </c>
      <c r="E50" s="10">
        <v>100</v>
      </c>
    </row>
    <row r="51" spans="1:5" s="32" customFormat="1" ht="12.75" x14ac:dyDescent="0.2">
      <c r="A51" s="33" t="s">
        <v>60</v>
      </c>
      <c r="B51" s="34">
        <v>187950</v>
      </c>
      <c r="C51" s="33"/>
      <c r="D51" s="34">
        <v>187950</v>
      </c>
      <c r="E51" s="35">
        <v>100</v>
      </c>
    </row>
    <row r="52" spans="1:5" s="4" customFormat="1" ht="12.75" x14ac:dyDescent="0.2">
      <c r="A52" s="15" t="s">
        <v>54</v>
      </c>
      <c r="B52" s="9">
        <v>187950</v>
      </c>
      <c r="C52" s="5"/>
      <c r="D52" s="9">
        <v>187950</v>
      </c>
      <c r="E52" s="10">
        <v>100</v>
      </c>
    </row>
    <row r="53" spans="1:5" s="4" customFormat="1" ht="12.75" x14ac:dyDescent="0.2">
      <c r="A53" s="20" t="s">
        <v>12</v>
      </c>
      <c r="B53" s="9">
        <v>187950</v>
      </c>
      <c r="C53" s="5"/>
      <c r="D53" s="9">
        <v>187950</v>
      </c>
      <c r="E53" s="10">
        <v>100</v>
      </c>
    </row>
    <row r="54" spans="1:5" s="4" customFormat="1" ht="12.75" x14ac:dyDescent="0.2">
      <c r="A54" s="20" t="s">
        <v>14</v>
      </c>
      <c r="B54" s="9">
        <v>187950</v>
      </c>
      <c r="C54" s="5"/>
      <c r="D54" s="9">
        <v>187950</v>
      </c>
      <c r="E54" s="10">
        <v>100</v>
      </c>
    </row>
    <row r="55" spans="1:5" s="4" customFormat="1" ht="12.75" x14ac:dyDescent="0.2">
      <c r="A55" s="33" t="s">
        <v>61</v>
      </c>
      <c r="B55" s="34">
        <v>280339.38</v>
      </c>
      <c r="C55" s="34">
        <v>-17789.16</v>
      </c>
      <c r="D55" s="34">
        <v>262550.21999999997</v>
      </c>
      <c r="E55" s="35">
        <v>93.65</v>
      </c>
    </row>
    <row r="56" spans="1:5" s="32" customFormat="1" ht="12.75" x14ac:dyDescent="0.2">
      <c r="A56" s="33" t="s">
        <v>62</v>
      </c>
      <c r="B56" s="34">
        <v>138083.64000000001</v>
      </c>
      <c r="C56" s="34">
        <v>-28526.28</v>
      </c>
      <c r="D56" s="34">
        <v>109557.36</v>
      </c>
      <c r="E56" s="35">
        <v>79.34</v>
      </c>
    </row>
    <row r="57" spans="1:5" s="4" customFormat="1" ht="12.75" x14ac:dyDescent="0.2">
      <c r="A57" s="15" t="s">
        <v>52</v>
      </c>
      <c r="B57" s="9">
        <v>40000</v>
      </c>
      <c r="C57" s="9">
        <v>-20000</v>
      </c>
      <c r="D57" s="9">
        <v>20000</v>
      </c>
      <c r="E57" s="10">
        <v>50</v>
      </c>
    </row>
    <row r="58" spans="1:5" s="4" customFormat="1" ht="12.75" x14ac:dyDescent="0.2">
      <c r="A58" s="20" t="s">
        <v>12</v>
      </c>
      <c r="B58" s="9">
        <v>40000</v>
      </c>
      <c r="C58" s="9">
        <v>-20000</v>
      </c>
      <c r="D58" s="9">
        <v>20000</v>
      </c>
      <c r="E58" s="10">
        <v>50</v>
      </c>
    </row>
    <row r="59" spans="1:5" s="4" customFormat="1" ht="12.75" x14ac:dyDescent="0.2">
      <c r="A59" s="20" t="s">
        <v>14</v>
      </c>
      <c r="B59" s="9">
        <v>40000</v>
      </c>
      <c r="C59" s="9">
        <v>-20000</v>
      </c>
      <c r="D59" s="9">
        <v>20000</v>
      </c>
      <c r="E59" s="10">
        <v>50</v>
      </c>
    </row>
    <row r="60" spans="1:5" s="4" customFormat="1" ht="12.75" x14ac:dyDescent="0.2">
      <c r="A60" s="15" t="s">
        <v>54</v>
      </c>
      <c r="B60" s="9">
        <v>98083.64</v>
      </c>
      <c r="C60" s="9">
        <v>-8526.2800000000007</v>
      </c>
      <c r="D60" s="9">
        <v>89557.36</v>
      </c>
      <c r="E60" s="10">
        <v>91.31</v>
      </c>
    </row>
    <row r="61" spans="1:5" s="4" customFormat="1" ht="12.75" x14ac:dyDescent="0.2">
      <c r="A61" s="20" t="s">
        <v>12</v>
      </c>
      <c r="B61" s="9">
        <v>98083.64</v>
      </c>
      <c r="C61" s="9">
        <v>-8526.2800000000007</v>
      </c>
      <c r="D61" s="9">
        <v>89557.36</v>
      </c>
      <c r="E61" s="10">
        <v>91.31</v>
      </c>
    </row>
    <row r="62" spans="1:5" s="4" customFormat="1" ht="12.75" x14ac:dyDescent="0.2">
      <c r="A62" s="20" t="s">
        <v>13</v>
      </c>
      <c r="B62" s="9">
        <v>93061.28</v>
      </c>
      <c r="C62" s="9">
        <v>-10064.35</v>
      </c>
      <c r="D62" s="9">
        <v>82996.929999999993</v>
      </c>
      <c r="E62" s="10">
        <v>89.19</v>
      </c>
    </row>
    <row r="63" spans="1:5" s="4" customFormat="1" ht="12.75" x14ac:dyDescent="0.2">
      <c r="A63" s="20" t="s">
        <v>14</v>
      </c>
      <c r="B63" s="9">
        <v>5022.3599999999997</v>
      </c>
      <c r="C63" s="9">
        <v>1538.07</v>
      </c>
      <c r="D63" s="9">
        <v>6560.43</v>
      </c>
      <c r="E63" s="10">
        <v>130.62</v>
      </c>
    </row>
    <row r="64" spans="1:5" s="32" customFormat="1" ht="12.75" x14ac:dyDescent="0.2">
      <c r="A64" s="33" t="s">
        <v>63</v>
      </c>
      <c r="B64" s="34">
        <v>129825.46</v>
      </c>
      <c r="C64" s="34">
        <v>-1994.35</v>
      </c>
      <c r="D64" s="34">
        <v>127831.11</v>
      </c>
      <c r="E64" s="35">
        <v>98.46</v>
      </c>
    </row>
    <row r="65" spans="1:5" s="4" customFormat="1" ht="12.75" x14ac:dyDescent="0.2">
      <c r="A65" s="15" t="s">
        <v>50</v>
      </c>
      <c r="B65" s="9">
        <v>86384.92</v>
      </c>
      <c r="C65" s="9">
        <v>4833.7</v>
      </c>
      <c r="D65" s="9">
        <v>91218.62</v>
      </c>
      <c r="E65" s="10">
        <v>105.6</v>
      </c>
    </row>
    <row r="66" spans="1:5" s="4" customFormat="1" ht="12.75" x14ac:dyDescent="0.2">
      <c r="A66" s="20" t="s">
        <v>12</v>
      </c>
      <c r="B66" s="9">
        <v>86384.92</v>
      </c>
      <c r="C66" s="9">
        <v>4833.7</v>
      </c>
      <c r="D66" s="9">
        <v>91218.62</v>
      </c>
      <c r="E66" s="10">
        <v>105.6</v>
      </c>
    </row>
    <row r="67" spans="1:5" s="4" customFormat="1" ht="12.75" x14ac:dyDescent="0.2">
      <c r="A67" s="20" t="s">
        <v>13</v>
      </c>
      <c r="B67" s="9">
        <v>86384.92</v>
      </c>
      <c r="C67" s="9">
        <v>4833.7</v>
      </c>
      <c r="D67" s="9">
        <v>91218.62</v>
      </c>
      <c r="E67" s="10">
        <v>105.6</v>
      </c>
    </row>
    <row r="68" spans="1:5" s="4" customFormat="1" ht="12.75" x14ac:dyDescent="0.2">
      <c r="A68" s="15" t="s">
        <v>64</v>
      </c>
      <c r="B68" s="9">
        <v>3416.66</v>
      </c>
      <c r="C68" s="9">
        <v>2753.86</v>
      </c>
      <c r="D68" s="9">
        <v>6170.52</v>
      </c>
      <c r="E68" s="10">
        <v>180.6</v>
      </c>
    </row>
    <row r="69" spans="1:5" s="4" customFormat="1" ht="12.75" x14ac:dyDescent="0.2">
      <c r="A69" s="20" t="s">
        <v>12</v>
      </c>
      <c r="B69" s="9">
        <v>3416.66</v>
      </c>
      <c r="C69" s="9">
        <v>2753.86</v>
      </c>
      <c r="D69" s="9">
        <v>6170.52</v>
      </c>
      <c r="E69" s="10">
        <v>180.6</v>
      </c>
    </row>
    <row r="70" spans="1:5" s="4" customFormat="1" ht="12.75" x14ac:dyDescent="0.2">
      <c r="A70" s="20" t="s">
        <v>13</v>
      </c>
      <c r="B70" s="9">
        <v>3416.66</v>
      </c>
      <c r="C70" s="9">
        <v>2753.86</v>
      </c>
      <c r="D70" s="9">
        <v>6170.52</v>
      </c>
      <c r="E70" s="10">
        <v>180.6</v>
      </c>
    </row>
    <row r="71" spans="1:5" s="4" customFormat="1" ht="12.75" x14ac:dyDescent="0.2">
      <c r="A71" s="15" t="s">
        <v>65</v>
      </c>
      <c r="B71" s="9">
        <v>40023.879999999997</v>
      </c>
      <c r="C71" s="9">
        <v>-14323.92</v>
      </c>
      <c r="D71" s="9">
        <v>25699.96</v>
      </c>
      <c r="E71" s="10">
        <v>64.209999999999994</v>
      </c>
    </row>
    <row r="72" spans="1:5" s="4" customFormat="1" ht="12.75" x14ac:dyDescent="0.2">
      <c r="A72" s="20" t="s">
        <v>12</v>
      </c>
      <c r="B72" s="9">
        <v>40023.879999999997</v>
      </c>
      <c r="C72" s="9">
        <v>-14323.92</v>
      </c>
      <c r="D72" s="9">
        <v>25699.96</v>
      </c>
      <c r="E72" s="10">
        <v>64.209999999999994</v>
      </c>
    </row>
    <row r="73" spans="1:5" s="4" customFormat="1" ht="12.75" x14ac:dyDescent="0.2">
      <c r="A73" s="20" t="s">
        <v>13</v>
      </c>
      <c r="B73" s="9">
        <v>26358.68</v>
      </c>
      <c r="C73" s="9">
        <v>-8178.72</v>
      </c>
      <c r="D73" s="9">
        <v>18179.96</v>
      </c>
      <c r="E73" s="10">
        <v>68.97</v>
      </c>
    </row>
    <row r="74" spans="1:5" s="4" customFormat="1" ht="12.75" x14ac:dyDescent="0.2">
      <c r="A74" s="20" t="s">
        <v>14</v>
      </c>
      <c r="B74" s="9">
        <v>13665.2</v>
      </c>
      <c r="C74" s="9">
        <v>-6145.2</v>
      </c>
      <c r="D74" s="9">
        <v>7520</v>
      </c>
      <c r="E74" s="10">
        <v>55.03</v>
      </c>
    </row>
    <row r="75" spans="1:5" s="4" customFormat="1" ht="12.75" x14ac:dyDescent="0.2">
      <c r="A75" s="15" t="s">
        <v>66</v>
      </c>
      <c r="B75" s="5"/>
      <c r="C75" s="9">
        <v>4742.01</v>
      </c>
      <c r="D75" s="9">
        <v>4742.01</v>
      </c>
      <c r="E75" s="5"/>
    </row>
    <row r="76" spans="1:5" s="4" customFormat="1" ht="12.75" x14ac:dyDescent="0.2">
      <c r="A76" s="20" t="s">
        <v>12</v>
      </c>
      <c r="B76" s="5"/>
      <c r="C76" s="9">
        <v>4742.01</v>
      </c>
      <c r="D76" s="9">
        <v>4742.01</v>
      </c>
      <c r="E76" s="5"/>
    </row>
    <row r="77" spans="1:5" s="4" customFormat="1" ht="12.75" x14ac:dyDescent="0.2">
      <c r="A77" s="20" t="s">
        <v>13</v>
      </c>
      <c r="B77" s="5"/>
      <c r="C77" s="9">
        <v>2894.01</v>
      </c>
      <c r="D77" s="9">
        <v>2894.01</v>
      </c>
      <c r="E77" s="5"/>
    </row>
    <row r="78" spans="1:5" s="4" customFormat="1" ht="12.75" x14ac:dyDescent="0.2">
      <c r="A78" s="20" t="s">
        <v>14</v>
      </c>
      <c r="B78" s="5"/>
      <c r="C78" s="9">
        <v>1848</v>
      </c>
      <c r="D78" s="9">
        <v>1848</v>
      </c>
      <c r="E78" s="5"/>
    </row>
    <row r="79" spans="1:5" s="32" customFormat="1" ht="12.75" x14ac:dyDescent="0.2">
      <c r="A79" s="33" t="s">
        <v>67</v>
      </c>
      <c r="B79" s="34">
        <v>6460.28</v>
      </c>
      <c r="C79" s="34">
        <v>10063.65</v>
      </c>
      <c r="D79" s="34">
        <v>16523.93</v>
      </c>
      <c r="E79" s="35">
        <v>255.78</v>
      </c>
    </row>
    <row r="80" spans="1:5" s="4" customFormat="1" ht="12.75" x14ac:dyDescent="0.2">
      <c r="A80" s="15" t="s">
        <v>50</v>
      </c>
      <c r="B80" s="9">
        <v>2200</v>
      </c>
      <c r="C80" s="5"/>
      <c r="D80" s="9">
        <v>2200</v>
      </c>
      <c r="E80" s="10">
        <v>100</v>
      </c>
    </row>
    <row r="81" spans="1:5" s="4" customFormat="1" ht="12.75" x14ac:dyDescent="0.2">
      <c r="A81" s="20" t="s">
        <v>12</v>
      </c>
      <c r="B81" s="9">
        <v>2200</v>
      </c>
      <c r="C81" s="5"/>
      <c r="D81" s="9">
        <v>2200</v>
      </c>
      <c r="E81" s="10">
        <v>100</v>
      </c>
    </row>
    <row r="82" spans="1:5" s="4" customFormat="1" ht="12.75" x14ac:dyDescent="0.2">
      <c r="A82" s="20" t="s">
        <v>14</v>
      </c>
      <c r="B82" s="9">
        <v>2200</v>
      </c>
      <c r="C82" s="5"/>
      <c r="D82" s="9">
        <v>2200</v>
      </c>
      <c r="E82" s="10">
        <v>100</v>
      </c>
    </row>
    <row r="83" spans="1:5" s="4" customFormat="1" ht="12.75" x14ac:dyDescent="0.2">
      <c r="A83" s="15" t="s">
        <v>54</v>
      </c>
      <c r="B83" s="9">
        <v>4260.28</v>
      </c>
      <c r="C83" s="9">
        <v>1624.82</v>
      </c>
      <c r="D83" s="9">
        <v>5885.1</v>
      </c>
      <c r="E83" s="10">
        <v>138.13999999999999</v>
      </c>
    </row>
    <row r="84" spans="1:5" s="4" customFormat="1" ht="12.75" x14ac:dyDescent="0.2">
      <c r="A84" s="20" t="s">
        <v>12</v>
      </c>
      <c r="B84" s="9">
        <v>3580.28</v>
      </c>
      <c r="C84" s="9">
        <v>2004.82</v>
      </c>
      <c r="D84" s="9">
        <v>5585.1</v>
      </c>
      <c r="E84" s="10">
        <v>156</v>
      </c>
    </row>
    <row r="85" spans="1:5" s="4" customFormat="1" ht="12.75" x14ac:dyDescent="0.2">
      <c r="A85" s="20" t="s">
        <v>14</v>
      </c>
      <c r="B85" s="9">
        <v>3580.28</v>
      </c>
      <c r="C85" s="9">
        <v>2004.82</v>
      </c>
      <c r="D85" s="9">
        <v>5585.1</v>
      </c>
      <c r="E85" s="10">
        <v>156</v>
      </c>
    </row>
    <row r="86" spans="1:5" s="4" customFormat="1" ht="12.75" x14ac:dyDescent="0.2">
      <c r="A86" s="20" t="s">
        <v>18</v>
      </c>
      <c r="B86" s="10">
        <v>680</v>
      </c>
      <c r="C86" s="10">
        <v>-380</v>
      </c>
      <c r="D86" s="10">
        <v>300</v>
      </c>
      <c r="E86" s="10">
        <v>44.12</v>
      </c>
    </row>
    <row r="87" spans="1:5" s="4" customFormat="1" ht="12.75" x14ac:dyDescent="0.2">
      <c r="A87" s="20" t="s">
        <v>19</v>
      </c>
      <c r="B87" s="10">
        <v>680</v>
      </c>
      <c r="C87" s="10">
        <v>-380</v>
      </c>
      <c r="D87" s="10">
        <v>300</v>
      </c>
      <c r="E87" s="10">
        <v>44.12</v>
      </c>
    </row>
    <row r="88" spans="1:5" s="4" customFormat="1" ht="12.75" x14ac:dyDescent="0.2">
      <c r="A88" s="15" t="s">
        <v>68</v>
      </c>
      <c r="B88" s="5"/>
      <c r="C88" s="9">
        <v>8438.83</v>
      </c>
      <c r="D88" s="9">
        <v>8438.83</v>
      </c>
      <c r="E88" s="5"/>
    </row>
    <row r="89" spans="1:5" s="4" customFormat="1" ht="12.75" x14ac:dyDescent="0.2">
      <c r="A89" s="20" t="s">
        <v>12</v>
      </c>
      <c r="B89" s="5"/>
      <c r="C89" s="9">
        <v>8438.83</v>
      </c>
      <c r="D89" s="9">
        <v>8438.83</v>
      </c>
      <c r="E89" s="5"/>
    </row>
    <row r="90" spans="1:5" s="4" customFormat="1" ht="12.75" x14ac:dyDescent="0.2">
      <c r="A90" s="20" t="s">
        <v>14</v>
      </c>
      <c r="B90" s="5"/>
      <c r="C90" s="9">
        <v>8438.83</v>
      </c>
      <c r="D90" s="9">
        <v>8438.83</v>
      </c>
      <c r="E90" s="5"/>
    </row>
    <row r="91" spans="1:5" s="32" customFormat="1" ht="12.75" x14ac:dyDescent="0.2">
      <c r="A91" s="33" t="s">
        <v>69</v>
      </c>
      <c r="B91" s="33"/>
      <c r="C91" s="34">
        <v>3220.32</v>
      </c>
      <c r="D91" s="34">
        <v>3220.32</v>
      </c>
      <c r="E91" s="33"/>
    </row>
    <row r="92" spans="1:5" s="4" customFormat="1" ht="25.5" x14ac:dyDescent="0.2">
      <c r="A92" s="15" t="s">
        <v>70</v>
      </c>
      <c r="B92" s="5"/>
      <c r="C92" s="9">
        <v>3220.32</v>
      </c>
      <c r="D92" s="9">
        <v>3220.32</v>
      </c>
      <c r="E92" s="5"/>
    </row>
    <row r="93" spans="1:5" s="4" customFormat="1" ht="12.75" x14ac:dyDescent="0.2">
      <c r="A93" s="20" t="s">
        <v>12</v>
      </c>
      <c r="B93" s="5"/>
      <c r="C93" s="9">
        <v>3220.32</v>
      </c>
      <c r="D93" s="9">
        <v>3220.32</v>
      </c>
      <c r="E93" s="5"/>
    </row>
    <row r="94" spans="1:5" s="4" customFormat="1" ht="12.75" x14ac:dyDescent="0.2">
      <c r="A94" s="20" t="s">
        <v>14</v>
      </c>
      <c r="B94" s="5"/>
      <c r="C94" s="9">
        <v>3220.32</v>
      </c>
      <c r="D94" s="9">
        <v>3220.32</v>
      </c>
      <c r="E94" s="5"/>
    </row>
    <row r="95" spans="1:5" s="32" customFormat="1" ht="12.75" x14ac:dyDescent="0.2">
      <c r="A95" s="33" t="s">
        <v>71</v>
      </c>
      <c r="B95" s="34">
        <v>4500</v>
      </c>
      <c r="C95" s="35">
        <v>-500</v>
      </c>
      <c r="D95" s="34">
        <v>4000</v>
      </c>
      <c r="E95" s="35">
        <v>88.89</v>
      </c>
    </row>
    <row r="96" spans="1:5" s="4" customFormat="1" ht="12.75" x14ac:dyDescent="0.2">
      <c r="A96" s="15" t="s">
        <v>50</v>
      </c>
      <c r="B96" s="9">
        <v>4500</v>
      </c>
      <c r="C96" s="10">
        <v>-500</v>
      </c>
      <c r="D96" s="9">
        <v>4000</v>
      </c>
      <c r="E96" s="10">
        <v>88.89</v>
      </c>
    </row>
    <row r="97" spans="1:5" s="4" customFormat="1" ht="12.75" x14ac:dyDescent="0.2">
      <c r="A97" s="20" t="s">
        <v>12</v>
      </c>
      <c r="B97" s="9">
        <v>4500</v>
      </c>
      <c r="C97" s="10">
        <v>-500</v>
      </c>
      <c r="D97" s="9">
        <v>4000</v>
      </c>
      <c r="E97" s="10">
        <v>88.89</v>
      </c>
    </row>
    <row r="98" spans="1:5" s="4" customFormat="1" ht="12.75" x14ac:dyDescent="0.2">
      <c r="A98" s="20" t="s">
        <v>14</v>
      </c>
      <c r="B98" s="9">
        <v>4500</v>
      </c>
      <c r="C98" s="10">
        <v>-500</v>
      </c>
      <c r="D98" s="9">
        <v>4000</v>
      </c>
      <c r="E98" s="10">
        <v>88.89</v>
      </c>
    </row>
    <row r="99" spans="1:5" s="32" customFormat="1" ht="12.75" x14ac:dyDescent="0.2">
      <c r="A99" s="33" t="s">
        <v>72</v>
      </c>
      <c r="B99" s="34">
        <v>1470</v>
      </c>
      <c r="C99" s="35">
        <v>-52.5</v>
      </c>
      <c r="D99" s="34">
        <v>1417.5</v>
      </c>
      <c r="E99" s="35">
        <v>96.43</v>
      </c>
    </row>
    <row r="100" spans="1:5" s="4" customFormat="1" ht="12.75" x14ac:dyDescent="0.2">
      <c r="A100" s="15" t="s">
        <v>54</v>
      </c>
      <c r="B100" s="9">
        <v>1470</v>
      </c>
      <c r="C100" s="10">
        <v>-52.5</v>
      </c>
      <c r="D100" s="9">
        <v>1417.5</v>
      </c>
      <c r="E100" s="10">
        <v>96.43</v>
      </c>
    </row>
    <row r="101" spans="1:5" s="4" customFormat="1" ht="12.75" x14ac:dyDescent="0.2">
      <c r="A101" s="20" t="s">
        <v>12</v>
      </c>
      <c r="B101" s="9">
        <v>1470</v>
      </c>
      <c r="C101" s="10">
        <v>-52.5</v>
      </c>
      <c r="D101" s="9">
        <v>1417.5</v>
      </c>
      <c r="E101" s="10">
        <v>96.43</v>
      </c>
    </row>
    <row r="102" spans="1:5" s="4" customFormat="1" ht="12.75" x14ac:dyDescent="0.2">
      <c r="A102" s="20" t="s">
        <v>17</v>
      </c>
      <c r="B102" s="9">
        <v>1470</v>
      </c>
      <c r="C102" s="10">
        <v>-52.5</v>
      </c>
      <c r="D102" s="9">
        <v>1417.5</v>
      </c>
      <c r="E102" s="10">
        <v>96.43</v>
      </c>
    </row>
    <row r="103" spans="1:5" s="4" customFormat="1" ht="12.75" x14ac:dyDescent="0.2">
      <c r="A103" s="33" t="s">
        <v>73</v>
      </c>
      <c r="B103" s="34">
        <v>5663.61</v>
      </c>
      <c r="C103" s="34">
        <v>2636.39</v>
      </c>
      <c r="D103" s="34">
        <v>8300</v>
      </c>
      <c r="E103" s="35">
        <v>146.55000000000001</v>
      </c>
    </row>
    <row r="104" spans="1:5" s="32" customFormat="1" ht="12.75" x14ac:dyDescent="0.2">
      <c r="A104" s="33" t="s">
        <v>74</v>
      </c>
      <c r="B104" s="34">
        <v>5663.61</v>
      </c>
      <c r="C104" s="34">
        <v>2636.39</v>
      </c>
      <c r="D104" s="34">
        <v>8300</v>
      </c>
      <c r="E104" s="35">
        <v>146.55000000000001</v>
      </c>
    </row>
    <row r="105" spans="1:5" s="4" customFormat="1" ht="12.75" x14ac:dyDescent="0.2">
      <c r="A105" s="15" t="s">
        <v>54</v>
      </c>
      <c r="B105" s="9">
        <v>5663.61</v>
      </c>
      <c r="C105" s="9">
        <v>2636.39</v>
      </c>
      <c r="D105" s="9">
        <v>8300</v>
      </c>
      <c r="E105" s="10">
        <v>146.55000000000001</v>
      </c>
    </row>
    <row r="106" spans="1:5" s="4" customFormat="1" ht="12.75" x14ac:dyDescent="0.2">
      <c r="A106" s="20" t="s">
        <v>12</v>
      </c>
      <c r="B106" s="9">
        <v>5663.61</v>
      </c>
      <c r="C106" s="9">
        <v>2636.39</v>
      </c>
      <c r="D106" s="9">
        <v>8300</v>
      </c>
      <c r="E106" s="10">
        <v>146.55000000000001</v>
      </c>
    </row>
    <row r="107" spans="1:5" s="4" customFormat="1" ht="12.75" x14ac:dyDescent="0.2">
      <c r="A107" s="20" t="s">
        <v>14</v>
      </c>
      <c r="B107" s="9">
        <v>5663.61</v>
      </c>
      <c r="C107" s="9">
        <v>2636.39</v>
      </c>
      <c r="D107" s="9">
        <v>8300</v>
      </c>
      <c r="E107" s="10">
        <v>146.55000000000001</v>
      </c>
    </row>
    <row r="108" spans="1:5" s="4" customFormat="1" ht="12.75" x14ac:dyDescent="0.2">
      <c r="A108" s="33" t="s">
        <v>75</v>
      </c>
      <c r="B108" s="35">
        <v>530.89</v>
      </c>
      <c r="C108" s="34">
        <v>60804.08</v>
      </c>
      <c r="D108" s="34">
        <v>61334.97</v>
      </c>
      <c r="E108" s="34">
        <v>11553.24</v>
      </c>
    </row>
    <row r="109" spans="1:5" s="32" customFormat="1" ht="12.75" x14ac:dyDescent="0.2">
      <c r="A109" s="33" t="s">
        <v>76</v>
      </c>
      <c r="B109" s="35">
        <v>530.89</v>
      </c>
      <c r="C109" s="34">
        <v>60804.08</v>
      </c>
      <c r="D109" s="34">
        <v>61334.97</v>
      </c>
      <c r="E109" s="34">
        <v>11553.24</v>
      </c>
    </row>
    <row r="110" spans="1:5" s="4" customFormat="1" ht="12.75" x14ac:dyDescent="0.2">
      <c r="A110" s="15" t="s">
        <v>52</v>
      </c>
      <c r="B110" s="5"/>
      <c r="C110" s="9">
        <v>20000</v>
      </c>
      <c r="D110" s="9">
        <v>20000</v>
      </c>
      <c r="E110" s="5"/>
    </row>
    <row r="111" spans="1:5" s="4" customFormat="1" ht="12.75" x14ac:dyDescent="0.2">
      <c r="A111" s="20" t="s">
        <v>18</v>
      </c>
      <c r="B111" s="5"/>
      <c r="C111" s="9">
        <v>20000</v>
      </c>
      <c r="D111" s="9">
        <v>20000</v>
      </c>
      <c r="E111" s="5"/>
    </row>
    <row r="112" spans="1:5" s="4" customFormat="1" ht="12.75" x14ac:dyDescent="0.2">
      <c r="A112" s="20" t="s">
        <v>19</v>
      </c>
      <c r="B112" s="5"/>
      <c r="C112" s="9">
        <v>20000</v>
      </c>
      <c r="D112" s="9">
        <v>20000</v>
      </c>
      <c r="E112" s="5"/>
    </row>
    <row r="113" spans="1:5" s="4" customFormat="1" ht="12.75" x14ac:dyDescent="0.2">
      <c r="A113" s="15" t="s">
        <v>53</v>
      </c>
      <c r="B113" s="5"/>
      <c r="C113" s="9">
        <v>12453.94</v>
      </c>
      <c r="D113" s="9">
        <v>12453.94</v>
      </c>
      <c r="E113" s="5"/>
    </row>
    <row r="114" spans="1:5" s="4" customFormat="1" ht="12.75" x14ac:dyDescent="0.2">
      <c r="A114" s="20" t="s">
        <v>18</v>
      </c>
      <c r="B114" s="5"/>
      <c r="C114" s="9">
        <v>12453.94</v>
      </c>
      <c r="D114" s="9">
        <v>12453.94</v>
      </c>
      <c r="E114" s="5"/>
    </row>
    <row r="115" spans="1:5" s="4" customFormat="1" ht="12.75" x14ac:dyDescent="0.2">
      <c r="A115" s="20" t="s">
        <v>19</v>
      </c>
      <c r="B115" s="5"/>
      <c r="C115" s="9">
        <v>12453.94</v>
      </c>
      <c r="D115" s="9">
        <v>12453.94</v>
      </c>
      <c r="E115" s="5"/>
    </row>
    <row r="116" spans="1:5" s="4" customFormat="1" ht="12.75" x14ac:dyDescent="0.2">
      <c r="A116" s="15" t="s">
        <v>77</v>
      </c>
      <c r="B116" s="5"/>
      <c r="C116" s="9">
        <v>7141.59</v>
      </c>
      <c r="D116" s="9">
        <v>7141.59</v>
      </c>
      <c r="E116" s="5"/>
    </row>
    <row r="117" spans="1:5" s="4" customFormat="1" ht="12.75" x14ac:dyDescent="0.2">
      <c r="A117" s="20" t="s">
        <v>12</v>
      </c>
      <c r="B117" s="5"/>
      <c r="C117" s="10">
        <v>871.71</v>
      </c>
      <c r="D117" s="10">
        <v>871.71</v>
      </c>
      <c r="E117" s="5"/>
    </row>
    <row r="118" spans="1:5" s="4" customFormat="1" ht="12.75" x14ac:dyDescent="0.2">
      <c r="A118" s="20" t="s">
        <v>14</v>
      </c>
      <c r="B118" s="5"/>
      <c r="C118" s="10">
        <v>871.71</v>
      </c>
      <c r="D118" s="10">
        <v>871.71</v>
      </c>
      <c r="E118" s="5"/>
    </row>
    <row r="119" spans="1:5" s="4" customFormat="1" ht="12.75" x14ac:dyDescent="0.2">
      <c r="A119" s="20" t="s">
        <v>18</v>
      </c>
      <c r="B119" s="5"/>
      <c r="C119" s="9">
        <v>6269.88</v>
      </c>
      <c r="D119" s="9">
        <v>6269.88</v>
      </c>
      <c r="E119" s="5"/>
    </row>
    <row r="120" spans="1:5" s="4" customFormat="1" ht="12.75" x14ac:dyDescent="0.2">
      <c r="A120" s="20" t="s">
        <v>19</v>
      </c>
      <c r="B120" s="5"/>
      <c r="C120" s="9">
        <v>6269.88</v>
      </c>
      <c r="D120" s="9">
        <v>6269.88</v>
      </c>
      <c r="E120" s="5"/>
    </row>
    <row r="121" spans="1:5" s="4" customFormat="1" ht="12.75" x14ac:dyDescent="0.2">
      <c r="A121" s="15" t="s">
        <v>54</v>
      </c>
      <c r="B121" s="10">
        <v>530.89</v>
      </c>
      <c r="C121" s="9">
        <v>3400.95</v>
      </c>
      <c r="D121" s="9">
        <v>3931.84</v>
      </c>
      <c r="E121" s="10">
        <v>740.61</v>
      </c>
    </row>
    <row r="122" spans="1:5" s="4" customFormat="1" ht="12.75" x14ac:dyDescent="0.2">
      <c r="A122" s="20" t="s">
        <v>18</v>
      </c>
      <c r="B122" s="10">
        <v>530.89</v>
      </c>
      <c r="C122" s="9">
        <v>3400.95</v>
      </c>
      <c r="D122" s="9">
        <v>3931.84</v>
      </c>
      <c r="E122" s="10">
        <v>740.61</v>
      </c>
    </row>
    <row r="123" spans="1:5" s="4" customFormat="1" ht="12.75" x14ac:dyDescent="0.2">
      <c r="A123" s="20" t="s">
        <v>19</v>
      </c>
      <c r="B123" s="10">
        <v>530.89</v>
      </c>
      <c r="C123" s="9">
        <v>3400.95</v>
      </c>
      <c r="D123" s="9">
        <v>3931.84</v>
      </c>
      <c r="E123" s="10">
        <v>740.61</v>
      </c>
    </row>
    <row r="124" spans="1:5" s="4" customFormat="1" ht="12.75" x14ac:dyDescent="0.2">
      <c r="A124" s="15" t="s">
        <v>68</v>
      </c>
      <c r="B124" s="5"/>
      <c r="C124" s="9">
        <v>17807.599999999999</v>
      </c>
      <c r="D124" s="9">
        <v>17807.599999999999</v>
      </c>
      <c r="E124" s="5"/>
    </row>
    <row r="125" spans="1:5" s="4" customFormat="1" ht="12.75" x14ac:dyDescent="0.2">
      <c r="A125" s="20" t="s">
        <v>12</v>
      </c>
      <c r="B125" s="5"/>
      <c r="C125" s="10">
        <v>50</v>
      </c>
      <c r="D125" s="10">
        <v>50</v>
      </c>
      <c r="E125" s="5"/>
    </row>
    <row r="126" spans="1:5" s="4" customFormat="1" ht="12.75" x14ac:dyDescent="0.2">
      <c r="A126" s="20" t="s">
        <v>14</v>
      </c>
      <c r="B126" s="5"/>
      <c r="C126" s="10">
        <v>50</v>
      </c>
      <c r="D126" s="10">
        <v>50</v>
      </c>
      <c r="E126" s="5"/>
    </row>
    <row r="127" spans="1:5" s="4" customFormat="1" ht="12.75" x14ac:dyDescent="0.2">
      <c r="A127" s="20" t="s">
        <v>18</v>
      </c>
      <c r="B127" s="5"/>
      <c r="C127" s="9">
        <v>17757.599999999999</v>
      </c>
      <c r="D127" s="9">
        <v>17757.599999999999</v>
      </c>
      <c r="E127" s="5"/>
    </row>
    <row r="128" spans="1:5" s="4" customFormat="1" ht="12.75" x14ac:dyDescent="0.2">
      <c r="A128" s="20" t="s">
        <v>19</v>
      </c>
      <c r="B128" s="5"/>
      <c r="C128" s="9">
        <v>17757.599999999999</v>
      </c>
      <c r="D128" s="9">
        <v>17757.599999999999</v>
      </c>
      <c r="E128" s="5"/>
    </row>
    <row r="131" spans="3:3" x14ac:dyDescent="0.15">
      <c r="C131" s="1" t="s">
        <v>111</v>
      </c>
    </row>
    <row r="133" spans="3:3" x14ac:dyDescent="0.15">
      <c r="C133" s="1" t="s">
        <v>112</v>
      </c>
    </row>
  </sheetData>
  <mergeCells count="2">
    <mergeCell ref="A3:D3"/>
    <mergeCell ref="A2:E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Ekonomska klasifikacija</vt:lpstr>
      <vt:lpstr>Izvori financiranja</vt:lpstr>
      <vt:lpstr>Funkcijska klasifikacija</vt:lpstr>
      <vt:lpstr>Račun financiranja ekonomska kl</vt:lpstr>
      <vt:lpstr>Račun financiranja funkcijska k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- IZMJENE I DOPUNE KONSOLIDIRANOG PRORAČUNA ZA 2025. GODINU</dc:title>
  <dc:creator>OŠ Ivana Rabljanina</dc:creator>
  <cp:lastModifiedBy>OŠ Ivana Rabljanina</cp:lastModifiedBy>
  <dcterms:created xsi:type="dcterms:W3CDTF">2025-09-11T08:23:21Z</dcterms:created>
  <dcterms:modified xsi:type="dcterms:W3CDTF">2025-09-22T06:48:27Z</dcterms:modified>
</cp:coreProperties>
</file>