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Ivana Rabljanina\OneDrive - CARNET\Desktop\My Documents\PGŽ\FINANCIJSKI PLANOVI\FP 2026_2028\"/>
    </mc:Choice>
  </mc:AlternateContent>
  <bookViews>
    <workbookView xWindow="0" yWindow="0" windowWidth="28800" windowHeight="11310" firstSheet="2" activeTab="6"/>
  </bookViews>
  <sheets>
    <sheet name="Sažetak" sheetId="8" r:id="rId1"/>
    <sheet name="Prihodi i rashodi ekonomska kl" sheetId="2" r:id="rId2"/>
    <sheet name="Prihodi i rashodi izvori financ" sheetId="3" r:id="rId3"/>
    <sheet name="Rashodi funkcijska kl" sheetId="4" r:id="rId4"/>
    <sheet name="Račun financiranja ekonomska kl" sheetId="5" r:id="rId5"/>
    <sheet name="Račun financiranja izvori fin" sheetId="6" r:id="rId6"/>
    <sheet name="Posebni dio FP" sheetId="7" r:id="rId7"/>
  </sheets>
  <calcPr calcId="162913"/>
</workbook>
</file>

<file path=xl/calcChain.xml><?xml version="1.0" encoding="utf-8"?>
<calcChain xmlns="http://schemas.openxmlformats.org/spreadsheetml/2006/main">
  <c r="F21" i="8" l="1"/>
  <c r="G26" i="8" l="1"/>
  <c r="G28" i="8" s="1"/>
  <c r="H25" i="8" s="1"/>
  <c r="H28" i="8" s="1"/>
  <c r="I25" i="8" s="1"/>
  <c r="I28" i="8" s="1"/>
  <c r="J25" i="8" s="1"/>
  <c r="J28" i="8" s="1"/>
  <c r="G25" i="8"/>
  <c r="F25" i="8"/>
  <c r="J16" i="8"/>
  <c r="I16" i="8"/>
  <c r="H16" i="8"/>
  <c r="G16" i="8"/>
  <c r="F16" i="8"/>
  <c r="J8" i="8"/>
  <c r="I8" i="8"/>
  <c r="H8" i="8"/>
  <c r="G8" i="8"/>
  <c r="F8" i="8"/>
  <c r="J5" i="8"/>
  <c r="I5" i="8"/>
  <c r="H5" i="8"/>
  <c r="H11" i="8" s="1"/>
  <c r="H17" i="8" s="1"/>
  <c r="H21" i="8" s="1"/>
  <c r="G5" i="8"/>
  <c r="G11" i="8" s="1"/>
  <c r="G17" i="8" s="1"/>
  <c r="G21" i="8" s="1"/>
  <c r="F5" i="8"/>
  <c r="I11" i="8" l="1"/>
  <c r="I17" i="8" s="1"/>
  <c r="I21" i="8" s="1"/>
  <c r="J11" i="8"/>
  <c r="J17" i="8" s="1"/>
  <c r="J21" i="8" s="1"/>
  <c r="J22" i="8" s="1"/>
  <c r="F11" i="8"/>
  <c r="F17" i="8" s="1"/>
  <c r="H22" i="8"/>
  <c r="I22" i="8"/>
  <c r="F26" i="8"/>
  <c r="F28" i="8" s="1"/>
  <c r="G22" i="8"/>
  <c r="F22" i="8" l="1"/>
</calcChain>
</file>

<file path=xl/sharedStrings.xml><?xml version="1.0" encoding="utf-8"?>
<sst xmlns="http://schemas.openxmlformats.org/spreadsheetml/2006/main" count="372" uniqueCount="120">
  <si>
    <t>Oznaka</t>
  </si>
  <si>
    <t>Ostvarenje 2024.</t>
  </si>
  <si>
    <t>Plan 2025.</t>
  </si>
  <si>
    <t>Plan 2026.</t>
  </si>
  <si>
    <t>Projekcija 2027.</t>
  </si>
  <si>
    <t>Projekcija 2028.</t>
  </si>
  <si>
    <t>A. RAČUN PRIHODA I RASHODA</t>
  </si>
  <si>
    <t>6 Prihodi poslovanja</t>
  </si>
  <si>
    <t>63 Pomoći iz inozemstva i od subjekata unutar općeg proračuna</t>
  </si>
  <si>
    <t>Izvor: 5.50 Pomoći iz državnog proračuna</t>
  </si>
  <si>
    <t>Izvor: 5.52 Ostale pomoći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</si>
  <si>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</si>
  <si>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</si>
  <si>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</si>
  <si>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</si>
  <si>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43 Prihodi za posebne namjene - proračunski korisnici</t>
  </si>
  <si>
    <t>Izvor: 73 Prihodi od prodaje ili zamjene nefin. imov. i naknade štete s nalova osiguranja - prorač. korisnici</t>
  </si>
  <si>
    <t>66 Prihodi od prodaje proizvoda i robe te pruženih usluga, prihodi od donacija te povrati po protestiranim jamstvima</t>
  </si>
  <si>
    <t>Izvor: 62 Donacije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</si>
  <si>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</si>
  <si>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</si>
  <si>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</si>
  <si>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Izvor: 5.56 Fondovi EU</t>
  </si>
  <si>
    <t>Izvor: 51 Pomoći</t>
  </si>
  <si>
    <t>Izvor: 58 Prenesena sredstva - pomoći</t>
  </si>
  <si>
    <t>68 Kazne, upravne mjere i ostali prihodi</t>
  </si>
  <si>
    <t>SVEUKUPNO PRIHODI</t>
  </si>
  <si>
    <t>3 Rashodi poslovanja</t>
  </si>
  <si>
    <t>31 Rashodi za zaposlene</t>
  </si>
  <si>
    <t>32 Materijalni rashodi</t>
  </si>
  <si>
    <t>Izvor: 48 Prenesena sredstva - namjenski prihodi</t>
  </si>
  <si>
    <t>Izvor: 68 Prenesena sredstva - donacije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</si>
  <si>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</si>
  <si>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</si>
  <si>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</si>
  <si>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</si>
  <si>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</si>
  <si>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SVEUKUPNO RASHODI</t>
  </si>
  <si>
    <t>Funk. klas: 0980 Usluge obrazovanja koje nisu drugdje svrstane</t>
  </si>
  <si>
    <t>Funk. klas: 0912 Osnovno obrazovanje</t>
  </si>
  <si>
    <t>I. OPĆI DIO</t>
  </si>
  <si>
    <t>B. RAČUN FINANCIRANJA PREMA EKONOMSKOJ KLASIFIKACIJI</t>
  </si>
  <si>
    <t xml:space="preserve">8  Primici od financijske imovine i zaduživanja </t>
  </si>
  <si>
    <t>PRIMICI UKUPNO</t>
  </si>
  <si>
    <t xml:space="preserve">  5 Izdaci za financijsku imovinu i otplate zajmova</t>
  </si>
  <si>
    <t xml:space="preserve">    IZDACI UKUPNO</t>
  </si>
  <si>
    <t>FINANCIJSKI PLAN OŠ IVANA RABLJANINA RAB 
ZA 2026. I PROJEKCIJA ZA 2027. I 2028. GODINU</t>
  </si>
  <si>
    <t>B. RAČUN FINANCIRANJA PREMA IZVORIMA FINANCIRANJA</t>
  </si>
  <si>
    <t>SVEUKUPNO RASHODI I IZDACI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</si>
  <si>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</si>
  <si>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</si>
  <si>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</si>
  <si>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</si>
  <si>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</si>
  <si>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PRODAJE ILI ZAMJENE NEFINANCIJSKE IMOVINE I NAKNADE S NASLOVA OSIGURANJA</t>
  </si>
  <si>
    <t>RKP br.: 11105 OŠ IVANA RABLJANINA RAB</t>
  </si>
  <si>
    <t>Program: 5301 Osnovnoškolsko obrazovanje</t>
  </si>
  <si>
    <t>A 530101 Osiguravanje uvjeta rada</t>
  </si>
  <si>
    <t>Izvor: 111 Porezni i ostali prihodi</t>
  </si>
  <si>
    <t>Izvor: 321 Vlastiti prihodi - proračunski korisnici</t>
  </si>
  <si>
    <t>Izvor: 431 Prihodi za posebne namjene - proračunski korisnici</t>
  </si>
  <si>
    <t>Izvor: 441 Prihodi za decentralizirane funkcije - OŠ</t>
  </si>
  <si>
    <t>Izvor: 5.5011100 Pomoći iz državnog proračuna kroz opće prihode i primitke - korisnici - 100</t>
  </si>
  <si>
    <t>Izvor: 521 Pomoći - proračunski korisnici</t>
  </si>
  <si>
    <t>Izvor: 621 Donacije - proračunski korisnici</t>
  </si>
  <si>
    <t>Izvor: 682 Prenesena sredstva - donacije - proračunski korisnici</t>
  </si>
  <si>
    <t>Izvor: 731 Prihodi od prodaje ili zamjene nefin. imov. i naknade štete s naslova osiguranja - prorač. korisnici</t>
  </si>
  <si>
    <t>T 530102 Investicijsko održavanje objekata i opreme</t>
  </si>
  <si>
    <t>A 530106 Nabava udžbenika za učenike OŠ</t>
  </si>
  <si>
    <t>A 530107 Prehrana za učenike u osnovnim školama</t>
  </si>
  <si>
    <t>Izvor: 5.5200100 Ostale pomoći - korisnici - korisnici - 100</t>
  </si>
  <si>
    <t>Program: 5302 Unapređenje kvalitete odgojno obrazovnog sustava</t>
  </si>
  <si>
    <t>A 530202 Produženi boravak učenika-putnika</t>
  </si>
  <si>
    <t>A 530209 Sufinanciranje rada pomoćnika u nastavi</t>
  </si>
  <si>
    <t>Izvor: 5.501200004 Pomoći iz državnog proračuna kroz nacionalno sufinanciranje EU projekata - Min.znan. i obrazovanja - Pomoćnici u nastavi</t>
  </si>
  <si>
    <t>Izvor: 5.561 Europski socijalni fond plus</t>
  </si>
  <si>
    <t>Izvor: 512 Pomoći iz državnog proračuna</t>
  </si>
  <si>
    <t>Izvor: 515 Pomoći za provođenje EU projekata</t>
  </si>
  <si>
    <t>Izvor: 581 Prenesena sredstva - pomoći</t>
  </si>
  <si>
    <t>A 530222 Programi školskog kurikuluma</t>
  </si>
  <si>
    <t>Izvor: 582 Prenesena sredstva - pomoći - proračunski korisnici</t>
  </si>
  <si>
    <t>T 530232 EU projekti kod proračunskih korisnika - OŠ</t>
  </si>
  <si>
    <t>Izvor: 585 Prenesena sredstva - pomoći za provođenje EU projekata - proračunski korisnici</t>
  </si>
  <si>
    <t>A 530239 Županijska škola plivanja</t>
  </si>
  <si>
    <t>A 530240 Osiguranje besplatnih zaliha menstrualnih higijenskih potrepština</t>
  </si>
  <si>
    <t>Program: 5306 Obilježavanje postignuća učenika i nastavnika</t>
  </si>
  <si>
    <t>A 530604 Natjecanja i smotre</t>
  </si>
  <si>
    <t>Program: 5308 Kapitalna ulaganja u odgojno obrazovnu infrastrukturu</t>
  </si>
  <si>
    <t>K 530801 Opremanje ustanova školstva</t>
  </si>
  <si>
    <t>Izvor: 483 Prenesena sredstva - namjenski prihodi - proračunski korisnici</t>
  </si>
  <si>
    <t>A) SAŽETAK RAČUNA PRIHODA I RASHODA</t>
  </si>
  <si>
    <t>Naziv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</si>
  <si>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</si>
  <si>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</si>
  <si>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</si>
  <si>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</si>
  <si>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</si>
  <si>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</si>
  <si>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</si>
  <si>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</si>
  <si>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</si>
  <si>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</si>
  <si>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</si>
  <si>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</si>
  <si>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</si>
  <si>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</si>
  <si>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</si>
  <si>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</si>
  <si>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</si>
  <si>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</si>
  <si>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</si>
  <si>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FINANCIJSKI PLAN OŠ IVANA RABLJANINA RAB ZA  2026. I PROJEKCIJA ZA 2027. I 2028. GODINU</t>
  </si>
  <si>
    <t>Izvršenje 2024.</t>
  </si>
  <si>
    <t xml:space="preserve">A. RAČUN PRIHODA I RASHODA </t>
  </si>
  <si>
    <t>PRIHODI I RASHODI PREMA EKONOMSKOJ KLASIFIKACIJI</t>
  </si>
  <si>
    <t>PRIHODI I RASHODI PREMA IZVORIMA FINANCIRANJA</t>
  </si>
  <si>
    <t>RASHODI PREMA FUNKCIJSKOJ KLASIFIKACIJI</t>
  </si>
  <si>
    <t>v.d. Ravnateljica:</t>
  </si>
  <si>
    <t>Franciska Plješa, prof.</t>
  </si>
  <si>
    <t>II. 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</si>
</sst>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theme="1"/>
      <name val="Verdana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0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left" wrapText="1" indent="2"/>
    </xf>
    <xf numFmtId="0" fontId="21" fillId="33" borderId="11" xfId="0" applyFont="1" applyFill="1" applyBorder="1" applyAlignment="1">
      <alignment horizontal="left" wrapText="1" indent="3"/>
    </xf>
    <xf numFmtId="0" fontId="22" fillId="33" borderId="11" xfId="0" applyFont="1" applyFill="1" applyBorder="1" applyAlignment="1">
      <alignment horizontal="left" wrapText="1" indent="3"/>
    </xf>
    <xf numFmtId="2" fontId="24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wrapText="1"/>
    </xf>
    <xf numFmtId="0" fontId="22" fillId="33" borderId="11" xfId="0" applyFont="1" applyFill="1" applyBorder="1" applyAlignment="1">
      <alignment horizontal="left" wrapText="1" indent="4"/>
    </xf>
    <xf numFmtId="0" fontId="22" fillId="33" borderId="11" xfId="0" applyFont="1" applyFill="1" applyBorder="1" applyAlignment="1">
      <alignment horizontal="left" wrapText="1" indent="5"/>
    </xf>
    <xf numFmtId="0" fontId="26" fillId="34" borderId="15" xfId="0" applyNumberFormat="1" applyFont="1" applyFill="1" applyBorder="1" applyAlignment="1" applyProtection="1">
      <alignment horizontal="center" vertical="center" wrapText="1"/>
    </xf>
    <xf numFmtId="4" fontId="26" fillId="35" borderId="15" xfId="0" applyNumberFormat="1" applyFont="1" applyFill="1" applyBorder="1" applyAlignment="1">
      <alignment horizontal="right"/>
    </xf>
    <xf numFmtId="4" fontId="0" fillId="0" borderId="0" xfId="0" applyNumberFormat="1"/>
    <xf numFmtId="4" fontId="26" fillId="0" borderId="15" xfId="0" applyNumberFormat="1" applyFont="1" applyFill="1" applyBorder="1" applyAlignment="1">
      <alignment horizontal="right"/>
    </xf>
    <xf numFmtId="0" fontId="29" fillId="35" borderId="12" xfId="0" applyFont="1" applyFill="1" applyBorder="1" applyAlignment="1">
      <alignment horizontal="left" vertical="center"/>
    </xf>
    <xf numFmtId="0" fontId="30" fillId="35" borderId="13" xfId="0" applyNumberFormat="1" applyFont="1" applyFill="1" applyBorder="1" applyAlignment="1" applyProtection="1">
      <alignment vertical="center"/>
    </xf>
    <xf numFmtId="4" fontId="22" fillId="33" borderId="15" xfId="0" applyNumberFormat="1" applyFont="1" applyFill="1" applyBorder="1" applyAlignment="1">
      <alignment horizontal="right" wrapText="1" indent="1"/>
    </xf>
    <xf numFmtId="4" fontId="26" fillId="0" borderId="15" xfId="0" applyNumberFormat="1" applyFont="1" applyBorder="1" applyAlignment="1">
      <alignment horizontal="right"/>
    </xf>
    <xf numFmtId="4" fontId="26" fillId="0" borderId="15" xfId="0" applyNumberFormat="1" applyFont="1" applyFill="1" applyBorder="1" applyAlignment="1" applyProtection="1">
      <alignment horizontal="right" wrapText="1"/>
    </xf>
    <xf numFmtId="4" fontId="29" fillId="36" borderId="12" xfId="0" quotePrefix="1" applyNumberFormat="1" applyFont="1" applyFill="1" applyBorder="1" applyAlignment="1">
      <alignment horizontal="right"/>
    </xf>
    <xf numFmtId="4" fontId="29" fillId="36" borderId="15" xfId="0" applyNumberFormat="1" applyFont="1" applyFill="1" applyBorder="1" applyAlignment="1" applyProtection="1">
      <alignment horizontal="right" wrapText="1"/>
    </xf>
    <xf numFmtId="4" fontId="29" fillId="35" borderId="12" xfId="0" quotePrefix="1" applyNumberFormat="1" applyFont="1" applyFill="1" applyBorder="1" applyAlignment="1">
      <alignment horizontal="right"/>
    </xf>
    <xf numFmtId="4" fontId="29" fillId="35" borderId="15" xfId="0" quotePrefix="1" applyNumberFormat="1" applyFont="1" applyFill="1" applyBorder="1" applyAlignment="1">
      <alignment horizontal="right"/>
    </xf>
    <xf numFmtId="4" fontId="26" fillId="35" borderId="12" xfId="0" quotePrefix="1" applyNumberFormat="1" applyFont="1" applyFill="1" applyBorder="1" applyAlignment="1">
      <alignment horizontal="right"/>
    </xf>
    <xf numFmtId="4" fontId="26" fillId="35" borderId="15" xfId="0" quotePrefix="1" applyNumberFormat="1" applyFont="1" applyFill="1" applyBorder="1" applyAlignment="1">
      <alignment horizontal="right"/>
    </xf>
    <xf numFmtId="0" fontId="31" fillId="0" borderId="0" xfId="0" applyFont="1" applyAlignment="1">
      <alignment horizontal="left" indent="1"/>
    </xf>
    <xf numFmtId="0" fontId="32" fillId="0" borderId="0" xfId="0" applyFont="1" applyAlignment="1">
      <alignment horizontal="left" indent="1"/>
    </xf>
    <xf numFmtId="0" fontId="19" fillId="34" borderId="0" xfId="0" applyFont="1" applyFill="1" applyAlignment="1">
      <alignment horizontal="left" indent="1"/>
    </xf>
    <xf numFmtId="0" fontId="33" fillId="34" borderId="0" xfId="0" applyFont="1" applyFill="1" applyAlignment="1">
      <alignment horizontal="left" indent="1"/>
    </xf>
    <xf numFmtId="0" fontId="29" fillId="37" borderId="11" xfId="0" applyFont="1" applyFill="1" applyBorder="1" applyAlignment="1">
      <alignment horizontal="left" wrapText="1" indent="1"/>
    </xf>
    <xf numFmtId="4" fontId="29" fillId="37" borderId="11" xfId="0" applyNumberFormat="1" applyFont="1" applyFill="1" applyBorder="1" applyAlignment="1">
      <alignment horizontal="right" wrapText="1" indent="1"/>
    </xf>
    <xf numFmtId="0" fontId="22" fillId="37" borderId="11" xfId="0" applyFont="1" applyFill="1" applyBorder="1" applyAlignment="1">
      <alignment horizontal="left" wrapText="1" indent="1"/>
    </xf>
    <xf numFmtId="4" fontId="22" fillId="37" borderId="11" xfId="0" applyNumberFormat="1" applyFont="1" applyFill="1" applyBorder="1" applyAlignment="1">
      <alignment horizontal="right" wrapText="1" indent="1"/>
    </xf>
    <xf numFmtId="4" fontId="22" fillId="33" borderId="11" xfId="0" applyNumberFormat="1" applyFont="1" applyFill="1" applyBorder="1" applyAlignment="1">
      <alignment horizontal="left" wrapText="1" indent="1"/>
    </xf>
    <xf numFmtId="4" fontId="34" fillId="37" borderId="11" xfId="0" applyNumberFormat="1" applyFont="1" applyFill="1" applyBorder="1" applyAlignment="1">
      <alignment horizontal="right" wrapText="1" indent="1"/>
    </xf>
    <xf numFmtId="4" fontId="35" fillId="33" borderId="11" xfId="0" applyNumberFormat="1" applyFont="1" applyFill="1" applyBorder="1" applyAlignment="1">
      <alignment horizontal="right" wrapText="1" indent="1"/>
    </xf>
    <xf numFmtId="0" fontId="35" fillId="33" borderId="11" xfId="0" applyFont="1" applyFill="1" applyBorder="1" applyAlignment="1">
      <alignment horizontal="right" wrapText="1" indent="1"/>
    </xf>
    <xf numFmtId="0" fontId="35" fillId="33" borderId="11" xfId="0" applyFont="1" applyFill="1" applyBorder="1" applyAlignment="1">
      <alignment horizontal="left" wrapText="1" indent="1"/>
    </xf>
    <xf numFmtId="4" fontId="35" fillId="37" borderId="11" xfId="0" applyNumberFormat="1" applyFont="1" applyFill="1" applyBorder="1" applyAlignment="1">
      <alignment horizontal="right" wrapText="1" indent="1"/>
    </xf>
    <xf numFmtId="4" fontId="35" fillId="35" borderId="11" xfId="0" applyNumberFormat="1" applyFont="1" applyFill="1" applyBorder="1" applyAlignment="1">
      <alignment horizontal="right" wrapText="1" indent="1"/>
    </xf>
    <xf numFmtId="0" fontId="35" fillId="35" borderId="11" xfId="0" applyFont="1" applyFill="1" applyBorder="1" applyAlignment="1">
      <alignment horizontal="left" wrapText="1" indent="1"/>
    </xf>
    <xf numFmtId="0" fontId="36" fillId="0" borderId="0" xfId="0" applyFont="1" applyAlignment="1">
      <alignment horizontal="left" indent="1"/>
    </xf>
    <xf numFmtId="4" fontId="22" fillId="35" borderId="11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left" wrapText="1" indent="1"/>
    </xf>
    <xf numFmtId="0" fontId="22" fillId="35" borderId="11" xfId="0" applyFont="1" applyFill="1" applyBorder="1" applyAlignment="1">
      <alignment horizontal="left" wrapText="1" indent="2"/>
    </xf>
    <xf numFmtId="0" fontId="29" fillId="0" borderId="12" xfId="0" applyNumberFormat="1" applyFont="1" applyFill="1" applyBorder="1" applyAlignment="1" applyProtection="1">
      <alignment horizontal="left" vertical="center" wrapText="1"/>
    </xf>
    <xf numFmtId="0" fontId="30" fillId="0" borderId="13" xfId="0" applyNumberFormat="1" applyFont="1" applyFill="1" applyBorder="1" applyAlignment="1" applyProtection="1">
      <alignment vertical="center" wrapText="1"/>
    </xf>
    <xf numFmtId="0" fontId="30" fillId="0" borderId="13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wrapText="1"/>
    </xf>
    <xf numFmtId="0" fontId="26" fillId="0" borderId="12" xfId="0" quotePrefix="1" applyFont="1" applyBorder="1" applyAlignment="1">
      <alignment horizontal="center" vertical="center" wrapText="1"/>
    </xf>
    <xf numFmtId="0" fontId="26" fillId="0" borderId="13" xfId="0" quotePrefix="1" applyFont="1" applyBorder="1" applyAlignment="1">
      <alignment horizontal="center" vertical="center" wrapText="1"/>
    </xf>
    <xf numFmtId="0" fontId="26" fillId="0" borderId="14" xfId="0" quotePrefix="1" applyFont="1" applyBorder="1" applyAlignment="1">
      <alignment horizontal="center" vertical="center" wrapText="1"/>
    </xf>
    <xf numFmtId="0" fontId="29" fillId="35" borderId="12" xfId="0" applyNumberFormat="1" applyFont="1" applyFill="1" applyBorder="1" applyAlignment="1" applyProtection="1">
      <alignment horizontal="left" vertical="center" wrapText="1"/>
    </xf>
    <xf numFmtId="0" fontId="30" fillId="35" borderId="13" xfId="0" applyNumberFormat="1" applyFont="1" applyFill="1" applyBorder="1" applyAlignment="1" applyProtection="1">
      <alignment vertical="center" wrapText="1"/>
    </xf>
    <xf numFmtId="0" fontId="30" fillId="35" borderId="13" xfId="0" applyNumberFormat="1" applyFont="1" applyFill="1" applyBorder="1" applyAlignment="1" applyProtection="1">
      <alignment vertical="center"/>
    </xf>
    <xf numFmtId="0" fontId="29" fillId="0" borderId="12" xfId="0" quotePrefix="1" applyFont="1" applyFill="1" applyBorder="1" applyAlignment="1">
      <alignment horizontal="left" vertical="center"/>
    </xf>
    <xf numFmtId="0" fontId="29" fillId="0" borderId="12" xfId="0" quotePrefix="1" applyNumberFormat="1" applyFont="1" applyFill="1" applyBorder="1" applyAlignment="1" applyProtection="1">
      <alignment horizontal="left" vertical="center" wrapText="1"/>
    </xf>
    <xf numFmtId="0" fontId="29" fillId="0" borderId="12" xfId="0" quotePrefix="1" applyFont="1" applyBorder="1" applyAlignment="1">
      <alignment horizontal="left" vertical="center"/>
    </xf>
    <xf numFmtId="0" fontId="29" fillId="35" borderId="12" xfId="0" quotePrefix="1" applyNumberFormat="1" applyFont="1" applyFill="1" applyBorder="1" applyAlignment="1" applyProtection="1">
      <alignment horizontal="left" vertical="center" wrapText="1"/>
    </xf>
    <xf numFmtId="0" fontId="29" fillId="36" borderId="12" xfId="0" applyNumberFormat="1" applyFont="1" applyFill="1" applyBorder="1" applyAlignment="1" applyProtection="1">
      <alignment horizontal="left" vertical="center" wrapText="1"/>
    </xf>
    <xf numFmtId="0" fontId="29" fillId="36" borderId="13" xfId="0" applyNumberFormat="1" applyFont="1" applyFill="1" applyBorder="1" applyAlignment="1" applyProtection="1">
      <alignment horizontal="left" vertical="center" wrapText="1"/>
    </xf>
    <xf numFmtId="0" fontId="29" fillId="36" borderId="14" xfId="0" applyNumberFormat="1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9" fillId="35" borderId="13" xfId="0" applyNumberFormat="1" applyFont="1" applyFill="1" applyBorder="1" applyAlignment="1" applyProtection="1">
      <alignment horizontal="left" vertical="center" wrapText="1"/>
    </xf>
    <xf numFmtId="0" fontId="29" fillId="35" borderId="14" xfId="0" applyNumberFormat="1" applyFont="1" applyFill="1" applyBorder="1" applyAlignment="1" applyProtection="1">
      <alignment horizontal="left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center" vertical="center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F22" sqref="F22"/>
    </sheetView>
  </sheetViews>
  <sheetFormatPr defaultRowHeight="15" x14ac:dyDescent="0.25"/>
  <cols>
    <col min="5" max="5" width="27.5703125" customWidth="1"/>
    <col min="6" max="10" width="12.7109375" customWidth="1"/>
    <col min="12" max="14" width="11.7109375" bestFit="1" customWidth="1"/>
  </cols>
  <sheetData>
    <row r="1" spans="1:14" ht="19.5" customHeight="1" x14ac:dyDescent="0.25">
      <c r="A1" s="53" t="s">
        <v>111</v>
      </c>
      <c r="B1" s="53"/>
      <c r="C1" s="53"/>
      <c r="D1" s="53"/>
      <c r="E1" s="53"/>
      <c r="F1" s="53"/>
      <c r="G1" s="53"/>
      <c r="H1" s="53"/>
      <c r="I1" s="53"/>
      <c r="J1" s="53"/>
    </row>
    <row r="2" spans="1:14" x14ac:dyDescent="0.25">
      <c r="A2" s="54" t="s">
        <v>40</v>
      </c>
      <c r="B2" s="54"/>
      <c r="C2" s="54"/>
      <c r="D2" s="54"/>
      <c r="E2" s="54"/>
      <c r="F2" s="54"/>
      <c r="G2" s="54"/>
      <c r="H2" s="54"/>
      <c r="I2" s="55"/>
      <c r="J2" s="55"/>
    </row>
    <row r="3" spans="1:14" ht="12.95" customHeight="1" x14ac:dyDescent="0.25">
      <c r="A3" s="56" t="s">
        <v>90</v>
      </c>
      <c r="B3" s="57"/>
      <c r="C3" s="57"/>
      <c r="D3" s="57"/>
      <c r="E3" s="57"/>
      <c r="F3" s="57"/>
      <c r="G3" s="57"/>
      <c r="H3" s="57"/>
      <c r="I3" s="57"/>
      <c r="J3" s="57"/>
    </row>
    <row r="4" spans="1:14" ht="25.5" x14ac:dyDescent="0.25">
      <c r="A4" s="58" t="s">
        <v>91</v>
      </c>
      <c r="B4" s="59"/>
      <c r="C4" s="59"/>
      <c r="D4" s="59"/>
      <c r="E4" s="60"/>
      <c r="F4" s="15" t="s">
        <v>112</v>
      </c>
      <c r="G4" s="15" t="s">
        <v>2</v>
      </c>
      <c r="H4" s="15" t="s">
        <v>3</v>
      </c>
      <c r="I4" s="15" t="s">
        <v>4</v>
      </c>
      <c r="J4" s="15" t="s">
        <v>5</v>
      </c>
    </row>
    <row r="5" spans="1:14" x14ac:dyDescent="0.25">
      <c r="A5" s="61" t="s">
        <v>92</v>
      </c>
      <c r="B5" s="62"/>
      <c r="C5" s="62"/>
      <c r="D5" s="62"/>
      <c r="E5" s="63"/>
      <c r="F5" s="16">
        <f>F6+F7</f>
        <v>2956987.01</v>
      </c>
      <c r="G5" s="16">
        <f>G6+G7</f>
        <v>3495964.33</v>
      </c>
      <c r="H5" s="16">
        <f>H6+H7</f>
        <v>3241272.22</v>
      </c>
      <c r="I5" s="16">
        <f>I6+I7</f>
        <v>3241272.22</v>
      </c>
      <c r="J5" s="16">
        <f>J6+J7</f>
        <v>3241272.22</v>
      </c>
      <c r="L5" s="17"/>
      <c r="M5" s="17"/>
      <c r="N5" s="17"/>
    </row>
    <row r="6" spans="1:14" x14ac:dyDescent="0.25">
      <c r="A6" s="50" t="s">
        <v>93</v>
      </c>
      <c r="B6" s="51"/>
      <c r="C6" s="51"/>
      <c r="D6" s="51"/>
      <c r="E6" s="52"/>
      <c r="F6" s="18">
        <v>2956987.01</v>
      </c>
      <c r="G6" s="18">
        <v>3495964.33</v>
      </c>
      <c r="H6" s="18">
        <v>3241272.22</v>
      </c>
      <c r="I6" s="18">
        <v>3241272.22</v>
      </c>
      <c r="J6" s="18">
        <v>3241272.22</v>
      </c>
    </row>
    <row r="7" spans="1:14" x14ac:dyDescent="0.25">
      <c r="A7" s="64" t="s">
        <v>94</v>
      </c>
      <c r="B7" s="52"/>
      <c r="C7" s="52"/>
      <c r="D7" s="52"/>
      <c r="E7" s="52"/>
      <c r="F7" s="18">
        <v>0</v>
      </c>
      <c r="G7" s="18">
        <v>0</v>
      </c>
      <c r="H7" s="18">
        <v>0</v>
      </c>
      <c r="I7" s="18">
        <v>0</v>
      </c>
      <c r="J7" s="18">
        <v>0</v>
      </c>
    </row>
    <row r="8" spans="1:14" x14ac:dyDescent="0.25">
      <c r="A8" s="19" t="s">
        <v>95</v>
      </c>
      <c r="B8" s="20"/>
      <c r="C8" s="20"/>
      <c r="D8" s="20"/>
      <c r="E8" s="20"/>
      <c r="F8" s="16">
        <f>F9+F10</f>
        <v>2928021</v>
      </c>
      <c r="G8" s="16">
        <f>G9+G10</f>
        <v>3522880.4</v>
      </c>
      <c r="H8" s="16">
        <f>H9+H10</f>
        <v>3241272.22</v>
      </c>
      <c r="I8" s="16">
        <f>I9+I10</f>
        <v>3241272.22</v>
      </c>
      <c r="J8" s="16">
        <f>J9+J10</f>
        <v>3241272.22</v>
      </c>
    </row>
    <row r="9" spans="1:14" x14ac:dyDescent="0.25">
      <c r="A9" s="65" t="s">
        <v>96</v>
      </c>
      <c r="B9" s="51"/>
      <c r="C9" s="51"/>
      <c r="D9" s="51"/>
      <c r="E9" s="51"/>
      <c r="F9" s="21">
        <v>2911070.56</v>
      </c>
      <c r="G9" s="18">
        <v>3461667.14</v>
      </c>
      <c r="H9" s="18">
        <v>3217972.22</v>
      </c>
      <c r="I9" s="18">
        <v>3217972.22</v>
      </c>
      <c r="J9" s="18">
        <v>3217972.22</v>
      </c>
      <c r="L9" s="17"/>
      <c r="M9" s="17"/>
      <c r="N9" s="17"/>
    </row>
    <row r="10" spans="1:14" x14ac:dyDescent="0.25">
      <c r="A10" s="66" t="s">
        <v>97</v>
      </c>
      <c r="B10" s="52"/>
      <c r="C10" s="52"/>
      <c r="D10" s="52"/>
      <c r="E10" s="52"/>
      <c r="F10" s="22">
        <v>16950.439999999999</v>
      </c>
      <c r="G10" s="22">
        <v>61213.26</v>
      </c>
      <c r="H10" s="22">
        <v>23300</v>
      </c>
      <c r="I10" s="22">
        <v>23300</v>
      </c>
      <c r="J10" s="22">
        <v>23300</v>
      </c>
    </row>
    <row r="11" spans="1:14" x14ac:dyDescent="0.25">
      <c r="A11" s="67" t="s">
        <v>98</v>
      </c>
      <c r="B11" s="62"/>
      <c r="C11" s="62"/>
      <c r="D11" s="62"/>
      <c r="E11" s="62"/>
      <c r="F11" s="16">
        <f>F5-F8</f>
        <v>28966.009999999776</v>
      </c>
      <c r="G11" s="16">
        <f>G5-G8</f>
        <v>-26916.069999999832</v>
      </c>
      <c r="H11" s="16">
        <f>H5-H8</f>
        <v>0</v>
      </c>
      <c r="I11" s="16">
        <f>I5-I8</f>
        <v>0</v>
      </c>
      <c r="J11" s="16">
        <f>J5-J8</f>
        <v>0</v>
      </c>
    </row>
    <row r="12" spans="1:14" ht="14.1" customHeight="1" x14ac:dyDescent="0.25">
      <c r="A12" s="56" t="s">
        <v>99</v>
      </c>
      <c r="B12" s="57"/>
      <c r="C12" s="57"/>
      <c r="D12" s="57"/>
      <c r="E12" s="57"/>
      <c r="F12" s="57"/>
      <c r="G12" s="57"/>
      <c r="H12" s="57"/>
      <c r="I12" s="57"/>
      <c r="J12" s="57"/>
    </row>
    <row r="13" spans="1:14" ht="25.5" x14ac:dyDescent="0.25">
      <c r="A13" s="58" t="s">
        <v>91</v>
      </c>
      <c r="B13" s="59"/>
      <c r="C13" s="59"/>
      <c r="D13" s="59"/>
      <c r="E13" s="60"/>
      <c r="F13" s="15" t="s">
        <v>112</v>
      </c>
      <c r="G13" s="15" t="s">
        <v>2</v>
      </c>
      <c r="H13" s="15" t="s">
        <v>3</v>
      </c>
      <c r="I13" s="15" t="s">
        <v>4</v>
      </c>
      <c r="J13" s="15" t="s">
        <v>5</v>
      </c>
    </row>
    <row r="14" spans="1:14" x14ac:dyDescent="0.25">
      <c r="A14" s="66" t="s">
        <v>100</v>
      </c>
      <c r="B14" s="52"/>
      <c r="C14" s="52"/>
      <c r="D14" s="52"/>
      <c r="E14" s="52"/>
      <c r="F14" s="22"/>
      <c r="G14" s="22"/>
      <c r="H14" s="22"/>
      <c r="I14" s="22"/>
      <c r="J14" s="23"/>
    </row>
    <row r="15" spans="1:14" x14ac:dyDescent="0.25">
      <c r="A15" s="66" t="s">
        <v>101</v>
      </c>
      <c r="B15" s="52"/>
      <c r="C15" s="52"/>
      <c r="D15" s="52"/>
      <c r="E15" s="52"/>
      <c r="F15" s="22"/>
      <c r="G15" s="22"/>
      <c r="H15" s="22"/>
      <c r="I15" s="22"/>
      <c r="J15" s="23"/>
    </row>
    <row r="16" spans="1:14" x14ac:dyDescent="0.25">
      <c r="A16" s="67" t="s">
        <v>102</v>
      </c>
      <c r="B16" s="62"/>
      <c r="C16" s="62"/>
      <c r="D16" s="62"/>
      <c r="E16" s="62"/>
      <c r="F16" s="16">
        <f>F14-F15</f>
        <v>0</v>
      </c>
      <c r="G16" s="16">
        <f>G14-G15</f>
        <v>0</v>
      </c>
      <c r="H16" s="16">
        <f>H14-H15</f>
        <v>0</v>
      </c>
      <c r="I16" s="16">
        <f>I14-I15</f>
        <v>0</v>
      </c>
      <c r="J16" s="16">
        <f>J14-J15</f>
        <v>0</v>
      </c>
    </row>
    <row r="17" spans="1:10" x14ac:dyDescent="0.25">
      <c r="A17" s="67" t="s">
        <v>103</v>
      </c>
      <c r="B17" s="62"/>
      <c r="C17" s="62"/>
      <c r="D17" s="62"/>
      <c r="E17" s="62"/>
      <c r="F17" s="16">
        <f>F11+F16</f>
        <v>28966.009999999776</v>
      </c>
      <c r="G17" s="16">
        <f>G11+G16</f>
        <v>-26916.069999999832</v>
      </c>
      <c r="H17" s="16">
        <f>H11+H16</f>
        <v>0</v>
      </c>
      <c r="I17" s="16">
        <f>I11+I16</f>
        <v>0</v>
      </c>
      <c r="J17" s="16">
        <f>J11+J16</f>
        <v>0</v>
      </c>
    </row>
    <row r="18" spans="1:10" ht="12.95" customHeight="1" x14ac:dyDescent="0.25">
      <c r="A18" s="56" t="s">
        <v>104</v>
      </c>
      <c r="B18" s="57"/>
      <c r="C18" s="57"/>
      <c r="D18" s="57"/>
      <c r="E18" s="57"/>
      <c r="F18" s="57"/>
      <c r="G18" s="57"/>
      <c r="H18" s="57"/>
      <c r="I18" s="57"/>
      <c r="J18" s="57"/>
    </row>
    <row r="19" spans="1:10" ht="25.5" x14ac:dyDescent="0.25">
      <c r="A19" s="58" t="s">
        <v>91</v>
      </c>
      <c r="B19" s="59"/>
      <c r="C19" s="59"/>
      <c r="D19" s="59"/>
      <c r="E19" s="60"/>
      <c r="F19" s="15" t="s">
        <v>112</v>
      </c>
      <c r="G19" s="15" t="s">
        <v>2</v>
      </c>
      <c r="H19" s="15" t="s">
        <v>3</v>
      </c>
      <c r="I19" s="15" t="s">
        <v>4</v>
      </c>
      <c r="J19" s="15" t="s">
        <v>5</v>
      </c>
    </row>
    <row r="20" spans="1:10" ht="15" customHeight="1" x14ac:dyDescent="0.25">
      <c r="A20" s="68" t="s">
        <v>105</v>
      </c>
      <c r="B20" s="69"/>
      <c r="C20" s="69"/>
      <c r="D20" s="69"/>
      <c r="E20" s="70"/>
      <c r="F20" s="24">
        <v>-2049.94</v>
      </c>
      <c r="G20" s="24">
        <v>26916.07</v>
      </c>
      <c r="H20" s="24">
        <v>0</v>
      </c>
      <c r="I20" s="24">
        <v>0</v>
      </c>
      <c r="J20" s="25">
        <v>0</v>
      </c>
    </row>
    <row r="21" spans="1:10" ht="15" customHeight="1" x14ac:dyDescent="0.25">
      <c r="A21" s="67" t="s">
        <v>106</v>
      </c>
      <c r="B21" s="62"/>
      <c r="C21" s="62"/>
      <c r="D21" s="62"/>
      <c r="E21" s="62"/>
      <c r="F21" s="26">
        <f>F17+F20</f>
        <v>26916.069999999778</v>
      </c>
      <c r="G21" s="26">
        <f>G17+G20</f>
        <v>1.673470251262188E-10</v>
      </c>
      <c r="H21" s="26">
        <f>H17+H20</f>
        <v>0</v>
      </c>
      <c r="I21" s="26">
        <f>I17+I20</f>
        <v>0</v>
      </c>
      <c r="J21" s="27">
        <f>J17+J20</f>
        <v>0</v>
      </c>
    </row>
    <row r="22" spans="1:10" ht="45" customHeight="1" x14ac:dyDescent="0.25">
      <c r="A22" s="61" t="s">
        <v>107</v>
      </c>
      <c r="B22" s="73"/>
      <c r="C22" s="73"/>
      <c r="D22" s="73"/>
      <c r="E22" s="74"/>
      <c r="F22" s="26">
        <f>F11+F16+F20-F21</f>
        <v>0</v>
      </c>
      <c r="G22" s="26">
        <f>G11+G16+G20-G21</f>
        <v>0</v>
      </c>
      <c r="H22" s="26">
        <f>H11+H16+H20-H21</f>
        <v>0</v>
      </c>
      <c r="I22" s="26">
        <f>I11+I16+I20-I21</f>
        <v>0</v>
      </c>
      <c r="J22" s="27">
        <f>J11+J16+J20-J21</f>
        <v>0</v>
      </c>
    </row>
    <row r="23" spans="1:10" ht="12.95" customHeight="1" x14ac:dyDescent="0.25">
      <c r="A23" s="75" t="s">
        <v>108</v>
      </c>
      <c r="B23" s="75"/>
      <c r="C23" s="75"/>
      <c r="D23" s="75"/>
      <c r="E23" s="75"/>
      <c r="F23" s="75"/>
      <c r="G23" s="75"/>
      <c r="H23" s="75"/>
      <c r="I23" s="75"/>
      <c r="J23" s="75"/>
    </row>
    <row r="24" spans="1:10" ht="25.5" x14ac:dyDescent="0.25">
      <c r="A24" s="58" t="s">
        <v>91</v>
      </c>
      <c r="B24" s="59"/>
      <c r="C24" s="59"/>
      <c r="D24" s="59"/>
      <c r="E24" s="60"/>
      <c r="F24" s="15" t="s">
        <v>112</v>
      </c>
      <c r="G24" s="15" t="s">
        <v>2</v>
      </c>
      <c r="H24" s="15" t="s">
        <v>3</v>
      </c>
      <c r="I24" s="15" t="s">
        <v>4</v>
      </c>
      <c r="J24" s="15" t="s">
        <v>5</v>
      </c>
    </row>
    <row r="25" spans="1:10" x14ac:dyDescent="0.25">
      <c r="A25" s="68" t="s">
        <v>105</v>
      </c>
      <c r="B25" s="69"/>
      <c r="C25" s="69"/>
      <c r="D25" s="69"/>
      <c r="E25" s="70"/>
      <c r="F25" s="24">
        <f>F20</f>
        <v>-2049.94</v>
      </c>
      <c r="G25" s="24">
        <f>G20</f>
        <v>26916.07</v>
      </c>
      <c r="H25" s="24">
        <f>G28</f>
        <v>0</v>
      </c>
      <c r="I25" s="24">
        <f>H28</f>
        <v>0</v>
      </c>
      <c r="J25" s="25">
        <f>I28</f>
        <v>0</v>
      </c>
    </row>
    <row r="26" spans="1:10" ht="28.5" customHeight="1" x14ac:dyDescent="0.25">
      <c r="A26" s="68" t="s">
        <v>109</v>
      </c>
      <c r="B26" s="69"/>
      <c r="C26" s="69"/>
      <c r="D26" s="69"/>
      <c r="E26" s="70"/>
      <c r="F26" s="24">
        <f>F25</f>
        <v>-2049.94</v>
      </c>
      <c r="G26" s="24">
        <f>G25</f>
        <v>26916.07</v>
      </c>
      <c r="H26" s="24">
        <v>0</v>
      </c>
      <c r="I26" s="24">
        <v>0</v>
      </c>
      <c r="J26" s="25">
        <v>0</v>
      </c>
    </row>
    <row r="27" spans="1:10" x14ac:dyDescent="0.25">
      <c r="A27" s="68" t="s">
        <v>110</v>
      </c>
      <c r="B27" s="71"/>
      <c r="C27" s="71"/>
      <c r="D27" s="71"/>
      <c r="E27" s="72"/>
      <c r="F27" s="24">
        <v>0</v>
      </c>
      <c r="G27" s="24">
        <v>0</v>
      </c>
      <c r="H27" s="24">
        <v>0</v>
      </c>
      <c r="I27" s="24">
        <v>0</v>
      </c>
      <c r="J27" s="25">
        <v>0</v>
      </c>
    </row>
    <row r="28" spans="1:10" ht="15" customHeight="1" x14ac:dyDescent="0.25">
      <c r="A28" s="67" t="s">
        <v>106</v>
      </c>
      <c r="B28" s="62"/>
      <c r="C28" s="62"/>
      <c r="D28" s="62"/>
      <c r="E28" s="62"/>
      <c r="F28" s="28">
        <f>F25-F26+F27</f>
        <v>0</v>
      </c>
      <c r="G28" s="28">
        <f>G25-G26+G27</f>
        <v>0</v>
      </c>
      <c r="H28" s="28">
        <f>H25-H26+H27</f>
        <v>0</v>
      </c>
      <c r="I28" s="28">
        <f>I25-I26+I27</f>
        <v>0</v>
      </c>
      <c r="J28" s="29">
        <f>J25-J26+J27</f>
        <v>0</v>
      </c>
    </row>
  </sheetData>
  <mergeCells count="27">
    <mergeCell ref="A26:E26"/>
    <mergeCell ref="A27:E27"/>
    <mergeCell ref="A28:E28"/>
    <mergeCell ref="A20:E20"/>
    <mergeCell ref="A21:E21"/>
    <mergeCell ref="A22:E22"/>
    <mergeCell ref="A23:J23"/>
    <mergeCell ref="A24:E24"/>
    <mergeCell ref="A25:E25"/>
    <mergeCell ref="A19:E19"/>
    <mergeCell ref="A7:E7"/>
    <mergeCell ref="A9:E9"/>
    <mergeCell ref="A10:E10"/>
    <mergeCell ref="A11:E11"/>
    <mergeCell ref="A12:J12"/>
    <mergeCell ref="A13:E13"/>
    <mergeCell ref="A14:E14"/>
    <mergeCell ref="A15:E15"/>
    <mergeCell ref="A16:E16"/>
    <mergeCell ref="A17:E17"/>
    <mergeCell ref="A18:J18"/>
    <mergeCell ref="A6:E6"/>
    <mergeCell ref="A1:J1"/>
    <mergeCell ref="A2:J2"/>
    <mergeCell ref="A3:J3"/>
    <mergeCell ref="A4:E4"/>
    <mergeCell ref="A5:E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opLeftCell="A4" workbookViewId="0">
      <selection activeCell="C15" sqref="C15"/>
    </sheetView>
  </sheetViews>
  <sheetFormatPr defaultRowHeight="11.25" x14ac:dyDescent="0.15"/>
  <cols>
    <col min="1" max="1" width="36.5703125" style="1" bestFit="1" customWidth="1"/>
    <col min="2" max="2" width="22.28515625" style="1" bestFit="1" customWidth="1"/>
    <col min="3" max="4" width="14.85546875" style="1" bestFit="1" customWidth="1"/>
    <col min="5" max="5" width="20.85546875" style="46" bestFit="1" customWidth="1"/>
    <col min="6" max="6" width="20.85546875" style="1" bestFit="1" customWidth="1"/>
    <col min="7" max="16384" width="9.140625" style="1"/>
  </cols>
  <sheetData>
    <row r="1" spans="1:7" ht="31.5" customHeight="1" x14ac:dyDescent="0.15">
      <c r="A1" s="76" t="s">
        <v>46</v>
      </c>
      <c r="B1" s="76"/>
      <c r="C1" s="76"/>
      <c r="D1" s="76"/>
      <c r="E1" s="76"/>
      <c r="F1" s="76"/>
      <c r="G1" s="76"/>
    </row>
    <row r="2" spans="1:7" ht="31.5" customHeight="1" x14ac:dyDescent="0.15">
      <c r="A2" s="76"/>
      <c r="B2" s="76"/>
      <c r="C2" s="76"/>
      <c r="D2" s="76"/>
      <c r="E2" s="76"/>
      <c r="F2" s="76"/>
      <c r="G2" s="76"/>
    </row>
    <row r="3" spans="1:7" ht="12" x14ac:dyDescent="0.2">
      <c r="A3" s="30"/>
      <c r="B3" s="30"/>
      <c r="C3" s="30"/>
      <c r="D3" s="31"/>
    </row>
    <row r="4" spans="1:7" ht="15.75" x14ac:dyDescent="0.25">
      <c r="A4" s="77" t="s">
        <v>40</v>
      </c>
      <c r="B4" s="77"/>
      <c r="C4" s="77"/>
      <c r="D4" s="77"/>
      <c r="E4" s="77"/>
      <c r="F4" s="77"/>
      <c r="G4" s="77"/>
    </row>
    <row r="5" spans="1:7" ht="12" x14ac:dyDescent="0.2">
      <c r="A5" s="30"/>
      <c r="B5" s="30"/>
      <c r="C5" s="30"/>
      <c r="D5" s="31"/>
    </row>
    <row r="6" spans="1:7" ht="15.75" x14ac:dyDescent="0.25">
      <c r="A6" s="77" t="s">
        <v>113</v>
      </c>
      <c r="B6" s="77"/>
      <c r="C6" s="77"/>
      <c r="D6" s="77"/>
      <c r="E6" s="77"/>
      <c r="F6" s="77"/>
      <c r="G6" s="77"/>
    </row>
    <row r="7" spans="1:7" ht="12" customHeight="1" x14ac:dyDescent="0.15">
      <c r="A7" s="78" t="s">
        <v>114</v>
      </c>
      <c r="B7" s="78"/>
      <c r="C7" s="78"/>
      <c r="D7" s="78"/>
      <c r="E7" s="78"/>
      <c r="F7" s="78"/>
      <c r="G7" s="78"/>
    </row>
    <row r="8" spans="1:7" ht="12.75" customHeight="1" thickBot="1" x14ac:dyDescent="0.2">
      <c r="A8" s="78"/>
      <c r="B8" s="78"/>
      <c r="C8" s="78"/>
      <c r="D8" s="78"/>
      <c r="E8" s="78"/>
      <c r="F8" s="78"/>
      <c r="G8" s="78"/>
    </row>
    <row r="9" spans="1:7" s="2" customFormat="1" ht="13.5" thickBo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7" s="4" customFormat="1" ht="12.75" x14ac:dyDescent="0.2">
      <c r="A10" s="5" t="s">
        <v>6</v>
      </c>
      <c r="B10" s="5"/>
      <c r="C10" s="5"/>
      <c r="D10" s="5"/>
      <c r="E10" s="42"/>
      <c r="F10" s="5"/>
    </row>
    <row r="11" spans="1:7" s="4" customFormat="1" ht="12.75" x14ac:dyDescent="0.2">
      <c r="A11" s="5" t="s">
        <v>7</v>
      </c>
      <c r="B11" s="6">
        <v>2956987.01</v>
      </c>
      <c r="C11" s="6">
        <v>3495964.33</v>
      </c>
      <c r="D11" s="6">
        <v>3241272.22</v>
      </c>
      <c r="E11" s="40">
        <v>3241272.22</v>
      </c>
      <c r="F11" s="6">
        <v>3241272.22</v>
      </c>
    </row>
    <row r="12" spans="1:7" s="4" customFormat="1" ht="25.5" x14ac:dyDescent="0.2">
      <c r="A12" s="8" t="s">
        <v>8</v>
      </c>
      <c r="B12" s="6">
        <v>2682318.31</v>
      </c>
      <c r="C12" s="6">
        <v>3125347.81</v>
      </c>
      <c r="D12" s="6">
        <v>2930786.79</v>
      </c>
      <c r="E12" s="40">
        <v>2930786.79</v>
      </c>
      <c r="F12" s="6">
        <v>2930786.79</v>
      </c>
    </row>
    <row r="13" spans="1:7" s="4" customFormat="1" ht="12.75" x14ac:dyDescent="0.2">
      <c r="A13" s="8" t="s">
        <v>12</v>
      </c>
      <c r="B13" s="7">
        <v>12.69</v>
      </c>
      <c r="C13" s="7">
        <v>23</v>
      </c>
      <c r="D13" s="7">
        <v>5</v>
      </c>
      <c r="E13" s="41">
        <v>5</v>
      </c>
      <c r="F13" s="7">
        <v>5</v>
      </c>
    </row>
    <row r="14" spans="1:7" s="4" customFormat="1" ht="38.25" x14ac:dyDescent="0.2">
      <c r="A14" s="8" t="s">
        <v>14</v>
      </c>
      <c r="B14" s="6">
        <v>34208.959999999999</v>
      </c>
      <c r="C14" s="6">
        <v>46338.559999999998</v>
      </c>
      <c r="D14" s="6">
        <v>51060</v>
      </c>
      <c r="E14" s="40">
        <v>51060</v>
      </c>
      <c r="F14" s="6">
        <v>51060</v>
      </c>
    </row>
    <row r="15" spans="1:7" s="4" customFormat="1" ht="51" x14ac:dyDescent="0.2">
      <c r="A15" s="8" t="s">
        <v>17</v>
      </c>
      <c r="B15" s="6">
        <v>8710.98</v>
      </c>
      <c r="C15" s="6">
        <v>6130</v>
      </c>
      <c r="D15" s="6">
        <v>6130</v>
      </c>
      <c r="E15" s="40">
        <v>6130</v>
      </c>
      <c r="F15" s="6">
        <v>6130</v>
      </c>
    </row>
    <row r="16" spans="1:7" s="4" customFormat="1" ht="38.25" x14ac:dyDescent="0.2">
      <c r="A16" s="8" t="s">
        <v>19</v>
      </c>
      <c r="B16" s="6">
        <v>23736.07</v>
      </c>
      <c r="C16" s="6">
        <v>291038.40999999997</v>
      </c>
      <c r="D16" s="6">
        <v>225167.5</v>
      </c>
      <c r="E16" s="40">
        <v>225167.5</v>
      </c>
      <c r="F16" s="6">
        <v>225167.5</v>
      </c>
    </row>
    <row r="17" spans="1:6" s="4" customFormat="1" ht="25.5" x14ac:dyDescent="0.2">
      <c r="A17" s="8" t="s">
        <v>25</v>
      </c>
      <c r="B17" s="6">
        <v>0</v>
      </c>
      <c r="C17" s="6">
        <v>27086.55</v>
      </c>
      <c r="D17" s="6">
        <v>28122.93</v>
      </c>
      <c r="E17" s="40">
        <v>28122.93</v>
      </c>
      <c r="F17" s="6">
        <v>28122.93</v>
      </c>
    </row>
    <row r="18" spans="1:6" s="4" customFormat="1" ht="12.75" x14ac:dyDescent="0.2">
      <c r="A18" s="5" t="s">
        <v>26</v>
      </c>
      <c r="B18" s="6">
        <v>2956987.01</v>
      </c>
      <c r="C18" s="6">
        <v>3495964.33</v>
      </c>
      <c r="D18" s="6">
        <v>3241272.22</v>
      </c>
      <c r="E18" s="40">
        <v>3241272.22</v>
      </c>
      <c r="F18" s="6">
        <v>3241272.22</v>
      </c>
    </row>
    <row r="19" spans="1:6" s="4" customFormat="1" ht="12.75" x14ac:dyDescent="0.2">
      <c r="A19" s="5" t="s">
        <v>27</v>
      </c>
      <c r="B19" s="6">
        <v>2911070.56</v>
      </c>
      <c r="C19" s="6">
        <v>3461667.14</v>
      </c>
      <c r="D19" s="6">
        <v>3217972.22</v>
      </c>
      <c r="E19" s="40">
        <v>3217972.22</v>
      </c>
      <c r="F19" s="6">
        <v>3217972.22</v>
      </c>
    </row>
    <row r="20" spans="1:6" s="4" customFormat="1" ht="12.75" x14ac:dyDescent="0.2">
      <c r="A20" s="8" t="s">
        <v>28</v>
      </c>
      <c r="B20" s="6">
        <v>2473226.13</v>
      </c>
      <c r="C20" s="6">
        <v>2923658.04</v>
      </c>
      <c r="D20" s="6">
        <v>2718612.43</v>
      </c>
      <c r="E20" s="40">
        <v>2718612.43</v>
      </c>
      <c r="F20" s="6">
        <v>2718612.43</v>
      </c>
    </row>
    <row r="21" spans="1:6" s="4" customFormat="1" ht="12.75" x14ac:dyDescent="0.2">
      <c r="A21" s="8" t="s">
        <v>29</v>
      </c>
      <c r="B21" s="6">
        <v>388274.95</v>
      </c>
      <c r="C21" s="6">
        <v>488401.6</v>
      </c>
      <c r="D21" s="6">
        <v>450382.29</v>
      </c>
      <c r="E21" s="40">
        <v>450382.29</v>
      </c>
      <c r="F21" s="6">
        <v>450382.29</v>
      </c>
    </row>
    <row r="22" spans="1:6" s="4" customFormat="1" ht="12.75" x14ac:dyDescent="0.2">
      <c r="A22" s="8" t="s">
        <v>32</v>
      </c>
      <c r="B22" s="7">
        <v>191.72</v>
      </c>
      <c r="C22" s="7">
        <v>190</v>
      </c>
      <c r="D22" s="7">
        <v>60</v>
      </c>
      <c r="E22" s="41">
        <v>60</v>
      </c>
      <c r="F22" s="7">
        <v>60</v>
      </c>
    </row>
    <row r="23" spans="1:6" s="4" customFormat="1" ht="38.25" x14ac:dyDescent="0.2">
      <c r="A23" s="8" t="s">
        <v>33</v>
      </c>
      <c r="B23" s="6">
        <v>47908.87</v>
      </c>
      <c r="C23" s="6">
        <v>48000</v>
      </c>
      <c r="D23" s="6">
        <v>47500</v>
      </c>
      <c r="E23" s="40">
        <v>47500</v>
      </c>
      <c r="F23" s="6">
        <v>47500</v>
      </c>
    </row>
    <row r="24" spans="1:6" s="4" customFormat="1" ht="25.5" x14ac:dyDescent="0.2">
      <c r="A24" s="8" t="s">
        <v>34</v>
      </c>
      <c r="B24" s="6">
        <v>1468.89</v>
      </c>
      <c r="C24" s="6">
        <v>1417.5</v>
      </c>
      <c r="D24" s="6">
        <v>1417.5</v>
      </c>
      <c r="E24" s="40">
        <v>1417.5</v>
      </c>
      <c r="F24" s="6">
        <v>1417.5</v>
      </c>
    </row>
    <row r="25" spans="1:6" s="4" customFormat="1" ht="25.5" x14ac:dyDescent="0.2">
      <c r="A25" s="5" t="s">
        <v>35</v>
      </c>
      <c r="B25" s="6">
        <v>16950.439999999999</v>
      </c>
      <c r="C25" s="6">
        <v>61213.26</v>
      </c>
      <c r="D25" s="6">
        <v>23300</v>
      </c>
      <c r="E25" s="40">
        <v>23300</v>
      </c>
      <c r="F25" s="6">
        <v>23300</v>
      </c>
    </row>
    <row r="26" spans="1:6" s="4" customFormat="1" ht="25.5" x14ac:dyDescent="0.2">
      <c r="A26" s="8" t="s">
        <v>36</v>
      </c>
      <c r="B26" s="6">
        <v>16950.439999999999</v>
      </c>
      <c r="C26" s="6">
        <v>61213.26</v>
      </c>
      <c r="D26" s="6">
        <v>23300</v>
      </c>
      <c r="E26" s="40">
        <v>23300</v>
      </c>
      <c r="F26" s="6">
        <v>23300</v>
      </c>
    </row>
    <row r="27" spans="1:6" s="4" customFormat="1" ht="12.75" x14ac:dyDescent="0.2">
      <c r="A27" s="5" t="s">
        <v>37</v>
      </c>
      <c r="B27" s="6">
        <v>2928021</v>
      </c>
      <c r="C27" s="6">
        <v>3522880.4</v>
      </c>
      <c r="D27" s="6">
        <v>3241272.22</v>
      </c>
      <c r="E27" s="40">
        <v>3241272.22</v>
      </c>
      <c r="F27" s="6">
        <v>3241272.22</v>
      </c>
    </row>
  </sheetData>
  <mergeCells count="4">
    <mergeCell ref="A1:G2"/>
    <mergeCell ref="A4:G4"/>
    <mergeCell ref="A6:G6"/>
    <mergeCell ref="A7:G8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showGridLines="0" workbookViewId="0">
      <selection activeCell="B15" sqref="B15"/>
    </sheetView>
  </sheetViews>
  <sheetFormatPr defaultRowHeight="11.25" x14ac:dyDescent="0.15"/>
  <cols>
    <col min="1" max="1" width="50.42578125" style="1" customWidth="1"/>
    <col min="2" max="2" width="19.42578125" style="46" customWidth="1"/>
    <col min="3" max="4" width="14.85546875" style="46" bestFit="1" customWidth="1"/>
    <col min="5" max="6" width="20.85546875" style="46" bestFit="1" customWidth="1"/>
    <col min="7" max="16384" width="9.140625" style="1"/>
  </cols>
  <sheetData>
    <row r="1" spans="1:6" ht="31.5" customHeight="1" x14ac:dyDescent="0.15">
      <c r="A1" s="76" t="s">
        <v>46</v>
      </c>
      <c r="B1" s="78"/>
      <c r="C1" s="78"/>
      <c r="D1" s="78"/>
      <c r="E1" s="78"/>
      <c r="F1" s="78"/>
    </row>
    <row r="2" spans="1:6" ht="31.5" customHeight="1" x14ac:dyDescent="0.15">
      <c r="A2" s="78"/>
      <c r="B2" s="78"/>
      <c r="C2" s="78"/>
      <c r="D2" s="78"/>
      <c r="E2" s="78"/>
      <c r="F2" s="78"/>
    </row>
    <row r="3" spans="1:6" ht="12" x14ac:dyDescent="0.2">
      <c r="A3" s="30"/>
      <c r="B3" s="31"/>
      <c r="C3" s="31"/>
      <c r="D3" s="31"/>
      <c r="E3" s="31"/>
      <c r="F3" s="31"/>
    </row>
    <row r="4" spans="1:6" ht="15.75" x14ac:dyDescent="0.25">
      <c r="A4" s="77" t="s">
        <v>40</v>
      </c>
      <c r="B4" s="77"/>
      <c r="C4" s="77"/>
      <c r="D4" s="77"/>
      <c r="E4" s="77"/>
      <c r="F4" s="77"/>
    </row>
    <row r="5" spans="1:6" ht="12" x14ac:dyDescent="0.2">
      <c r="A5" s="30"/>
      <c r="B5" s="31"/>
      <c r="C5" s="31"/>
      <c r="D5" s="31"/>
      <c r="E5" s="31"/>
      <c r="F5" s="31"/>
    </row>
    <row r="6" spans="1:6" ht="15.75" x14ac:dyDescent="0.25">
      <c r="A6" s="77" t="s">
        <v>113</v>
      </c>
      <c r="B6" s="77"/>
      <c r="C6" s="77"/>
      <c r="D6" s="77"/>
      <c r="E6" s="77"/>
      <c r="F6" s="77"/>
    </row>
    <row r="7" spans="1:6" ht="12" customHeight="1" x14ac:dyDescent="0.15">
      <c r="A7" s="78" t="s">
        <v>115</v>
      </c>
      <c r="B7" s="78"/>
      <c r="C7" s="78"/>
      <c r="D7" s="78"/>
      <c r="E7" s="78"/>
      <c r="F7" s="78"/>
    </row>
    <row r="8" spans="1:6" ht="12.75" customHeight="1" thickBot="1" x14ac:dyDescent="0.2">
      <c r="A8" s="79"/>
      <c r="B8" s="79"/>
      <c r="C8" s="79"/>
      <c r="D8" s="79"/>
      <c r="E8" s="79"/>
      <c r="F8" s="79"/>
    </row>
    <row r="9" spans="1:6" s="2" customFormat="1" ht="28.5" customHeight="1" thickBo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6" s="4" customFormat="1" ht="12.75" x14ac:dyDescent="0.2">
      <c r="A10" s="5" t="s">
        <v>6</v>
      </c>
      <c r="B10" s="5"/>
      <c r="C10" s="5"/>
      <c r="D10" s="5"/>
      <c r="E10" s="42"/>
      <c r="F10" s="5"/>
    </row>
    <row r="11" spans="1:6" s="4" customFormat="1" ht="12.75" x14ac:dyDescent="0.2">
      <c r="A11" s="5" t="s">
        <v>7</v>
      </c>
      <c r="B11" s="6">
        <v>2956987.01</v>
      </c>
      <c r="C11" s="6">
        <v>3495964.33</v>
      </c>
      <c r="D11" s="6">
        <v>3241272.22</v>
      </c>
      <c r="E11" s="40">
        <v>3241272.22</v>
      </c>
      <c r="F11" s="6">
        <v>3241272.22</v>
      </c>
    </row>
    <row r="12" spans="1:6" s="4" customFormat="1" ht="25.5" x14ac:dyDescent="0.2">
      <c r="A12" s="8" t="s">
        <v>8</v>
      </c>
      <c r="B12" s="6">
        <v>2682318.31</v>
      </c>
      <c r="C12" s="6">
        <v>3125347.81</v>
      </c>
      <c r="D12" s="6">
        <v>2930786.79</v>
      </c>
      <c r="E12" s="40">
        <v>2930786.79</v>
      </c>
      <c r="F12" s="6">
        <v>2930786.79</v>
      </c>
    </row>
    <row r="13" spans="1:6" s="4" customFormat="1" ht="12.75" x14ac:dyDescent="0.2">
      <c r="A13" s="9" t="s">
        <v>9</v>
      </c>
      <c r="B13" s="5"/>
      <c r="C13" s="5"/>
      <c r="D13" s="6">
        <v>2761097.5</v>
      </c>
      <c r="E13" s="40">
        <v>2761097.5</v>
      </c>
      <c r="F13" s="6">
        <v>2761097.5</v>
      </c>
    </row>
    <row r="14" spans="1:6" s="4" customFormat="1" ht="12.75" x14ac:dyDescent="0.2">
      <c r="A14" s="9" t="s">
        <v>10</v>
      </c>
      <c r="B14" s="5"/>
      <c r="C14" s="5"/>
      <c r="D14" s="6">
        <v>169689.29</v>
      </c>
      <c r="E14" s="40">
        <v>169689.29</v>
      </c>
      <c r="F14" s="6">
        <v>169689.29</v>
      </c>
    </row>
    <row r="15" spans="1:6" s="4" customFormat="1" ht="12.75" x14ac:dyDescent="0.2">
      <c r="A15" s="9" t="s">
        <v>11</v>
      </c>
      <c r="B15" s="6">
        <v>2682318.31</v>
      </c>
      <c r="C15" s="6">
        <v>3125347.81</v>
      </c>
      <c r="D15" s="5"/>
      <c r="E15" s="42"/>
      <c r="F15" s="5"/>
    </row>
    <row r="16" spans="1:6" s="4" customFormat="1" ht="12.75" x14ac:dyDescent="0.2">
      <c r="A16" s="8" t="s">
        <v>12</v>
      </c>
      <c r="B16" s="7">
        <v>12.69</v>
      </c>
      <c r="C16" s="7">
        <v>23</v>
      </c>
      <c r="D16" s="7">
        <v>5</v>
      </c>
      <c r="E16" s="41">
        <v>5</v>
      </c>
      <c r="F16" s="7">
        <v>5</v>
      </c>
    </row>
    <row r="17" spans="1:6" s="4" customFormat="1" ht="12.75" x14ac:dyDescent="0.2">
      <c r="A17" s="9" t="s">
        <v>13</v>
      </c>
      <c r="B17" s="7">
        <v>12.69</v>
      </c>
      <c r="C17" s="7">
        <v>23</v>
      </c>
      <c r="D17" s="7">
        <v>5</v>
      </c>
      <c r="E17" s="41">
        <v>5</v>
      </c>
      <c r="F17" s="7">
        <v>5</v>
      </c>
    </row>
    <row r="18" spans="1:6" s="4" customFormat="1" ht="25.5" x14ac:dyDescent="0.2">
      <c r="A18" s="8" t="s">
        <v>14</v>
      </c>
      <c r="B18" s="6">
        <v>34208.959999999999</v>
      </c>
      <c r="C18" s="6">
        <v>46338.559999999998</v>
      </c>
      <c r="D18" s="6">
        <v>51060</v>
      </c>
      <c r="E18" s="40">
        <v>51060</v>
      </c>
      <c r="F18" s="6">
        <v>51060</v>
      </c>
    </row>
    <row r="19" spans="1:6" s="4" customFormat="1" ht="25.5" x14ac:dyDescent="0.2">
      <c r="A19" s="9" t="s">
        <v>15</v>
      </c>
      <c r="B19" s="6">
        <v>32398.52</v>
      </c>
      <c r="C19" s="6">
        <v>44528.12</v>
      </c>
      <c r="D19" s="6">
        <v>51060</v>
      </c>
      <c r="E19" s="40">
        <v>51060</v>
      </c>
      <c r="F19" s="6">
        <v>51060</v>
      </c>
    </row>
    <row r="20" spans="1:6" s="4" customFormat="1" ht="25.5" x14ac:dyDescent="0.2">
      <c r="A20" s="9" t="s">
        <v>16</v>
      </c>
      <c r="B20" s="6">
        <v>1810.44</v>
      </c>
      <c r="C20" s="6">
        <v>1810.44</v>
      </c>
      <c r="D20" s="5"/>
      <c r="E20" s="42"/>
      <c r="F20" s="5"/>
    </row>
    <row r="21" spans="1:6" s="4" customFormat="1" ht="38.25" x14ac:dyDescent="0.2">
      <c r="A21" s="8" t="s">
        <v>17</v>
      </c>
      <c r="B21" s="6">
        <v>8710.98</v>
      </c>
      <c r="C21" s="6">
        <v>6130</v>
      </c>
      <c r="D21" s="6">
        <v>6130</v>
      </c>
      <c r="E21" s="40">
        <v>6130</v>
      </c>
      <c r="F21" s="6">
        <v>6130</v>
      </c>
    </row>
    <row r="22" spans="1:6" s="4" customFormat="1" ht="12.75" x14ac:dyDescent="0.2">
      <c r="A22" s="9" t="s">
        <v>18</v>
      </c>
      <c r="B22" s="6">
        <v>8710.98</v>
      </c>
      <c r="C22" s="6">
        <v>6130</v>
      </c>
      <c r="D22" s="6">
        <v>6130</v>
      </c>
      <c r="E22" s="40">
        <v>6130</v>
      </c>
      <c r="F22" s="6">
        <v>6130</v>
      </c>
    </row>
    <row r="23" spans="1:6" s="4" customFormat="1" ht="25.5" x14ac:dyDescent="0.2">
      <c r="A23" s="8" t="s">
        <v>19</v>
      </c>
      <c r="B23" s="6">
        <v>231736.07</v>
      </c>
      <c r="C23" s="6">
        <v>291038.40999999997</v>
      </c>
      <c r="D23" s="6">
        <v>225167.5</v>
      </c>
      <c r="E23" s="40">
        <v>225167.5</v>
      </c>
      <c r="F23" s="6">
        <v>225167.5</v>
      </c>
    </row>
    <row r="24" spans="1:6" s="4" customFormat="1" ht="12.75" x14ac:dyDescent="0.2">
      <c r="A24" s="9" t="s">
        <v>20</v>
      </c>
      <c r="B24" s="6">
        <v>67656.27</v>
      </c>
      <c r="C24" s="6">
        <v>99418.62</v>
      </c>
      <c r="D24" s="6">
        <v>89015.39</v>
      </c>
      <c r="E24" s="40">
        <v>89015.39</v>
      </c>
      <c r="F24" s="6">
        <v>89015.39</v>
      </c>
    </row>
    <row r="25" spans="1:6" s="4" customFormat="1" ht="12.75" x14ac:dyDescent="0.2">
      <c r="A25" s="9" t="s">
        <v>21</v>
      </c>
      <c r="B25" s="6">
        <v>145479.88</v>
      </c>
      <c r="C25" s="6">
        <v>155007.29999999999</v>
      </c>
      <c r="D25" s="6">
        <v>110700</v>
      </c>
      <c r="E25" s="40">
        <v>110700</v>
      </c>
      <c r="F25" s="6">
        <v>110700</v>
      </c>
    </row>
    <row r="26" spans="1:6" s="4" customFormat="1" ht="12.75" x14ac:dyDescent="0.2">
      <c r="A26" s="9" t="s">
        <v>9</v>
      </c>
      <c r="B26" s="5"/>
      <c r="C26" s="5"/>
      <c r="D26" s="6">
        <v>2884.61</v>
      </c>
      <c r="E26" s="40">
        <v>2884.61</v>
      </c>
      <c r="F26" s="6">
        <v>2884.61</v>
      </c>
    </row>
    <row r="27" spans="1:6" s="4" customFormat="1" ht="12.75" x14ac:dyDescent="0.2">
      <c r="A27" s="9" t="s">
        <v>22</v>
      </c>
      <c r="B27" s="5"/>
      <c r="C27" s="5"/>
      <c r="D27" s="6">
        <v>22567.5</v>
      </c>
      <c r="E27" s="40">
        <v>22567.5</v>
      </c>
      <c r="F27" s="6">
        <v>22567.5</v>
      </c>
    </row>
    <row r="28" spans="1:6" s="4" customFormat="1" ht="12.75" x14ac:dyDescent="0.2">
      <c r="A28" s="9" t="s">
        <v>23</v>
      </c>
      <c r="B28" s="6">
        <v>13857.91</v>
      </c>
      <c r="C28" s="6">
        <v>31870.48</v>
      </c>
      <c r="D28" s="5"/>
      <c r="E28" s="42"/>
      <c r="F28" s="5"/>
    </row>
    <row r="29" spans="1:6" s="4" customFormat="1" ht="12.75" x14ac:dyDescent="0.2">
      <c r="A29" s="9" t="s">
        <v>24</v>
      </c>
      <c r="B29" s="6">
        <v>4742.01</v>
      </c>
      <c r="C29" s="6">
        <v>4742.01</v>
      </c>
      <c r="D29" s="5"/>
      <c r="E29" s="42"/>
      <c r="F29" s="5"/>
    </row>
    <row r="30" spans="1:6" s="4" customFormat="1" ht="12.75" x14ac:dyDescent="0.2">
      <c r="A30" s="8" t="s">
        <v>25</v>
      </c>
      <c r="B30" s="6">
        <v>18213.21</v>
      </c>
      <c r="C30" s="6">
        <v>27086.55</v>
      </c>
      <c r="D30" s="6">
        <v>28122.93</v>
      </c>
      <c r="E30" s="40">
        <v>28122.93</v>
      </c>
      <c r="F30" s="6">
        <v>28122.93</v>
      </c>
    </row>
    <row r="31" spans="1:6" s="4" customFormat="1" ht="25.5" x14ac:dyDescent="0.2">
      <c r="A31" s="9" t="s">
        <v>15</v>
      </c>
      <c r="B31" s="6">
        <v>18213.21</v>
      </c>
      <c r="C31" s="6">
        <v>27086.55</v>
      </c>
      <c r="D31" s="6">
        <v>28122.93</v>
      </c>
      <c r="E31" s="40">
        <v>28122.93</v>
      </c>
      <c r="F31" s="6">
        <v>28122.93</v>
      </c>
    </row>
    <row r="32" spans="1:6" s="4" customFormat="1" ht="12.75" x14ac:dyDescent="0.2">
      <c r="A32" s="5" t="s">
        <v>26</v>
      </c>
      <c r="B32" s="6">
        <v>2956987.01</v>
      </c>
      <c r="C32" s="6">
        <v>3495964.33</v>
      </c>
      <c r="D32" s="6">
        <v>3241272.22</v>
      </c>
      <c r="E32" s="40">
        <v>3241272.22</v>
      </c>
      <c r="F32" s="6">
        <v>3241272.22</v>
      </c>
    </row>
    <row r="33" spans="1:6" s="4" customFormat="1" ht="12.75" x14ac:dyDescent="0.2">
      <c r="A33" s="5" t="s">
        <v>27</v>
      </c>
      <c r="B33" s="6">
        <v>2911070.56</v>
      </c>
      <c r="C33" s="6">
        <v>3461667.14</v>
      </c>
      <c r="D33" s="6">
        <v>3217972.22</v>
      </c>
      <c r="E33" s="40">
        <v>3217972.22</v>
      </c>
      <c r="F33" s="6">
        <v>3217972.22</v>
      </c>
    </row>
    <row r="34" spans="1:6" s="4" customFormat="1" ht="12.75" x14ac:dyDescent="0.2">
      <c r="A34" s="8" t="s">
        <v>28</v>
      </c>
      <c r="B34" s="6">
        <v>2473226.13</v>
      </c>
      <c r="C34" s="6">
        <v>2923658.04</v>
      </c>
      <c r="D34" s="6">
        <v>2718612.43</v>
      </c>
      <c r="E34" s="40">
        <v>2718612.43</v>
      </c>
      <c r="F34" s="6">
        <v>2718612.43</v>
      </c>
    </row>
    <row r="35" spans="1:6" s="4" customFormat="1" ht="12.75" x14ac:dyDescent="0.2">
      <c r="A35" s="9" t="s">
        <v>20</v>
      </c>
      <c r="B35" s="6">
        <v>67656.27</v>
      </c>
      <c r="C35" s="6">
        <v>91218.62</v>
      </c>
      <c r="D35" s="6">
        <v>80615.39</v>
      </c>
      <c r="E35" s="40">
        <v>80615.39</v>
      </c>
      <c r="F35" s="6">
        <v>80615.39</v>
      </c>
    </row>
    <row r="36" spans="1:6" s="4" customFormat="1" ht="12.75" x14ac:dyDescent="0.2">
      <c r="A36" s="9" t="s">
        <v>9</v>
      </c>
      <c r="B36" s="5"/>
      <c r="C36" s="5"/>
      <c r="D36" s="6">
        <v>2524384.61</v>
      </c>
      <c r="E36" s="40">
        <v>2524384.61</v>
      </c>
      <c r="F36" s="6">
        <v>2524384.61</v>
      </c>
    </row>
    <row r="37" spans="1:6" s="4" customFormat="1" ht="12.75" x14ac:dyDescent="0.2">
      <c r="A37" s="9" t="s">
        <v>10</v>
      </c>
      <c r="B37" s="5"/>
      <c r="C37" s="5"/>
      <c r="D37" s="6">
        <v>100692.93</v>
      </c>
      <c r="E37" s="40">
        <v>100692.93</v>
      </c>
      <c r="F37" s="6">
        <v>100692.93</v>
      </c>
    </row>
    <row r="38" spans="1:6" s="4" customFormat="1" ht="12.75" x14ac:dyDescent="0.2">
      <c r="A38" s="9" t="s">
        <v>22</v>
      </c>
      <c r="B38" s="5"/>
      <c r="C38" s="5"/>
      <c r="D38" s="6">
        <v>12919.5</v>
      </c>
      <c r="E38" s="40">
        <v>12919.5</v>
      </c>
      <c r="F38" s="6">
        <v>12919.5</v>
      </c>
    </row>
    <row r="39" spans="1:6" s="4" customFormat="1" ht="12.75" x14ac:dyDescent="0.2">
      <c r="A39" s="9" t="s">
        <v>23</v>
      </c>
      <c r="B39" s="6">
        <v>12940.34</v>
      </c>
      <c r="C39" s="6">
        <v>24350.48</v>
      </c>
      <c r="D39" s="5"/>
      <c r="E39" s="42"/>
      <c r="F39" s="5"/>
    </row>
    <row r="40" spans="1:6" s="4" customFormat="1" ht="12.75" x14ac:dyDescent="0.2">
      <c r="A40" s="9" t="s">
        <v>11</v>
      </c>
      <c r="B40" s="6">
        <v>2117550.2400000002</v>
      </c>
      <c r="C40" s="6">
        <v>2805194.93</v>
      </c>
      <c r="D40" s="5"/>
      <c r="E40" s="42"/>
      <c r="F40" s="5"/>
    </row>
    <row r="41" spans="1:6" s="4" customFormat="1" ht="12.75" x14ac:dyDescent="0.2">
      <c r="A41" s="9" t="s">
        <v>24</v>
      </c>
      <c r="B41" s="6">
        <v>2894.01</v>
      </c>
      <c r="C41" s="6">
        <v>2894.01</v>
      </c>
      <c r="D41" s="5"/>
      <c r="E41" s="42"/>
      <c r="F41" s="5"/>
    </row>
    <row r="42" spans="1:6" s="4" customFormat="1" ht="12.75" x14ac:dyDescent="0.2">
      <c r="A42" s="8" t="s">
        <v>29</v>
      </c>
      <c r="B42" s="6">
        <v>388274.95</v>
      </c>
      <c r="C42" s="6">
        <v>488401.6</v>
      </c>
      <c r="D42" s="6">
        <v>450382.29</v>
      </c>
      <c r="E42" s="40">
        <v>450382.29</v>
      </c>
      <c r="F42" s="6">
        <v>450382.29</v>
      </c>
    </row>
    <row r="43" spans="1:6" s="4" customFormat="1" ht="12.75" x14ac:dyDescent="0.2">
      <c r="A43" s="9" t="s">
        <v>20</v>
      </c>
      <c r="B43" s="6">
        <v>2650</v>
      </c>
      <c r="C43" s="6">
        <v>8200</v>
      </c>
      <c r="D43" s="6">
        <v>8200</v>
      </c>
      <c r="E43" s="40">
        <v>8200</v>
      </c>
      <c r="F43" s="6">
        <v>8200</v>
      </c>
    </row>
    <row r="44" spans="1:6" s="4" customFormat="1" ht="12.75" x14ac:dyDescent="0.2">
      <c r="A44" s="9" t="s">
        <v>13</v>
      </c>
      <c r="B44" s="5"/>
      <c r="C44" s="7">
        <v>23</v>
      </c>
      <c r="D44" s="7">
        <v>5</v>
      </c>
      <c r="E44" s="41">
        <v>5</v>
      </c>
      <c r="F44" s="7">
        <v>5</v>
      </c>
    </row>
    <row r="45" spans="1:6" s="4" customFormat="1" ht="25.5" x14ac:dyDescent="0.2">
      <c r="A45" s="9" t="s">
        <v>15</v>
      </c>
      <c r="B45" s="6">
        <v>33378.800000000003</v>
      </c>
      <c r="C45" s="6">
        <v>51614.67</v>
      </c>
      <c r="D45" s="6">
        <v>59182.93</v>
      </c>
      <c r="E45" s="40">
        <v>59182.93</v>
      </c>
      <c r="F45" s="6">
        <v>59182.93</v>
      </c>
    </row>
    <row r="46" spans="1:6" s="4" customFormat="1" ht="12.75" x14ac:dyDescent="0.2">
      <c r="A46" s="9" t="s">
        <v>21</v>
      </c>
      <c r="B46" s="6">
        <v>109076.52</v>
      </c>
      <c r="C46" s="6">
        <v>142363.35999999999</v>
      </c>
      <c r="D46" s="6">
        <v>110640</v>
      </c>
      <c r="E46" s="40">
        <v>110640</v>
      </c>
      <c r="F46" s="6">
        <v>110640</v>
      </c>
    </row>
    <row r="47" spans="1:6" s="4" customFormat="1" ht="12.75" x14ac:dyDescent="0.2">
      <c r="A47" s="9" t="s">
        <v>30</v>
      </c>
      <c r="B47" s="7">
        <v>871.71</v>
      </c>
      <c r="C47" s="7">
        <v>871.71</v>
      </c>
      <c r="D47" s="5"/>
      <c r="E47" s="42"/>
      <c r="F47" s="5"/>
    </row>
    <row r="48" spans="1:6" s="4" customFormat="1" ht="12.75" x14ac:dyDescent="0.2">
      <c r="A48" s="9" t="s">
        <v>9</v>
      </c>
      <c r="B48" s="5"/>
      <c r="C48" s="5"/>
      <c r="D48" s="6">
        <v>189080</v>
      </c>
      <c r="E48" s="40">
        <v>189080</v>
      </c>
      <c r="F48" s="6">
        <v>189080</v>
      </c>
    </row>
    <row r="49" spans="1:6" s="4" customFormat="1" ht="12.75" x14ac:dyDescent="0.2">
      <c r="A49" s="9" t="s">
        <v>10</v>
      </c>
      <c r="B49" s="5"/>
      <c r="C49" s="5"/>
      <c r="D49" s="6">
        <v>67496.36</v>
      </c>
      <c r="E49" s="40">
        <v>67496.36</v>
      </c>
      <c r="F49" s="6">
        <v>67496.36</v>
      </c>
    </row>
    <row r="50" spans="1:6" s="4" customFormat="1" ht="12.75" x14ac:dyDescent="0.2">
      <c r="A50" s="9" t="s">
        <v>22</v>
      </c>
      <c r="B50" s="5"/>
      <c r="C50" s="5"/>
      <c r="D50" s="6">
        <v>9648</v>
      </c>
      <c r="E50" s="40">
        <v>9648</v>
      </c>
      <c r="F50" s="6">
        <v>9648</v>
      </c>
    </row>
    <row r="51" spans="1:6" s="4" customFormat="1" ht="12.75" x14ac:dyDescent="0.2">
      <c r="A51" s="9" t="s">
        <v>23</v>
      </c>
      <c r="B51" s="7">
        <v>917.57</v>
      </c>
      <c r="C51" s="6">
        <v>7520</v>
      </c>
      <c r="D51" s="5"/>
      <c r="E51" s="42"/>
      <c r="F51" s="5"/>
    </row>
    <row r="52" spans="1:6" s="4" customFormat="1" ht="12.75" x14ac:dyDescent="0.2">
      <c r="A52" s="9" t="s">
        <v>11</v>
      </c>
      <c r="B52" s="6">
        <v>149898.94</v>
      </c>
      <c r="C52" s="6">
        <v>253985.66</v>
      </c>
      <c r="D52" s="5"/>
      <c r="E52" s="42"/>
      <c r="F52" s="5"/>
    </row>
    <row r="53" spans="1:6" s="4" customFormat="1" ht="12.75" x14ac:dyDescent="0.2">
      <c r="A53" s="9" t="s">
        <v>24</v>
      </c>
      <c r="B53" s="6">
        <v>11210.5</v>
      </c>
      <c r="C53" s="6">
        <v>13557.15</v>
      </c>
      <c r="D53" s="5"/>
      <c r="E53" s="42"/>
      <c r="F53" s="5"/>
    </row>
    <row r="54" spans="1:6" s="4" customFormat="1" ht="12.75" x14ac:dyDescent="0.2">
      <c r="A54" s="9" t="s">
        <v>18</v>
      </c>
      <c r="B54" s="6">
        <v>5077.7</v>
      </c>
      <c r="C54" s="6">
        <v>6130</v>
      </c>
      <c r="D54" s="6">
        <v>6130</v>
      </c>
      <c r="E54" s="40">
        <v>6130</v>
      </c>
      <c r="F54" s="6">
        <v>6130</v>
      </c>
    </row>
    <row r="55" spans="1:6" s="4" customFormat="1" ht="12.75" x14ac:dyDescent="0.2">
      <c r="A55" s="9" t="s">
        <v>31</v>
      </c>
      <c r="B55" s="7">
        <v>48.46</v>
      </c>
      <c r="C55" s="6">
        <v>2325.61</v>
      </c>
      <c r="D55" s="5"/>
      <c r="E55" s="42"/>
      <c r="F55" s="5"/>
    </row>
    <row r="56" spans="1:6" s="4" customFormat="1" ht="25.5" x14ac:dyDescent="0.2">
      <c r="A56" s="9" t="s">
        <v>16</v>
      </c>
      <c r="B56" s="6">
        <v>1810.44</v>
      </c>
      <c r="C56" s="6">
        <v>1810.44</v>
      </c>
      <c r="D56" s="5"/>
      <c r="E56" s="42"/>
      <c r="F56" s="5"/>
    </row>
    <row r="57" spans="1:6" s="4" customFormat="1" ht="12.75" x14ac:dyDescent="0.2">
      <c r="A57" s="8" t="s">
        <v>32</v>
      </c>
      <c r="B57" s="7">
        <v>191.72</v>
      </c>
      <c r="C57" s="7">
        <v>190</v>
      </c>
      <c r="D57" s="7">
        <v>60</v>
      </c>
      <c r="E57" s="41">
        <v>60</v>
      </c>
      <c r="F57" s="7">
        <v>60</v>
      </c>
    </row>
    <row r="58" spans="1:6" s="4" customFormat="1" ht="12.75" x14ac:dyDescent="0.2">
      <c r="A58" s="9" t="s">
        <v>21</v>
      </c>
      <c r="B58" s="7">
        <v>140.37</v>
      </c>
      <c r="C58" s="7">
        <v>190</v>
      </c>
      <c r="D58" s="7">
        <v>60</v>
      </c>
      <c r="E58" s="41">
        <v>60</v>
      </c>
      <c r="F58" s="7">
        <v>60</v>
      </c>
    </row>
    <row r="59" spans="1:6" s="4" customFormat="1" ht="25.5" x14ac:dyDescent="0.2">
      <c r="A59" s="8" t="s">
        <v>33</v>
      </c>
      <c r="B59" s="6">
        <v>47908.87</v>
      </c>
      <c r="C59" s="6">
        <v>48000</v>
      </c>
      <c r="D59" s="6">
        <v>47500</v>
      </c>
      <c r="E59" s="40">
        <v>47500</v>
      </c>
      <c r="F59" s="6">
        <v>47500</v>
      </c>
    </row>
    <row r="60" spans="1:6" s="4" customFormat="1" ht="12.75" x14ac:dyDescent="0.2">
      <c r="A60" s="9" t="s">
        <v>9</v>
      </c>
      <c r="B60" s="5"/>
      <c r="C60" s="5"/>
      <c r="D60" s="6">
        <v>47500</v>
      </c>
      <c r="E60" s="40">
        <v>47500</v>
      </c>
      <c r="F60" s="6">
        <v>47500</v>
      </c>
    </row>
    <row r="61" spans="1:6" s="4" customFormat="1" ht="12.75" x14ac:dyDescent="0.2">
      <c r="A61" s="9" t="s">
        <v>11</v>
      </c>
      <c r="B61" s="6">
        <v>47908.87</v>
      </c>
      <c r="C61" s="6">
        <v>48000</v>
      </c>
      <c r="D61" s="5"/>
      <c r="E61" s="42"/>
      <c r="F61" s="5"/>
    </row>
    <row r="62" spans="1:6" s="4" customFormat="1" ht="25.5" x14ac:dyDescent="0.2">
      <c r="A62" s="8" t="s">
        <v>34</v>
      </c>
      <c r="B62" s="6">
        <v>1468.89</v>
      </c>
      <c r="C62" s="6">
        <v>1417.5</v>
      </c>
      <c r="D62" s="6">
        <v>1417.5</v>
      </c>
      <c r="E62" s="40">
        <v>1417.5</v>
      </c>
      <c r="F62" s="6">
        <v>1417.5</v>
      </c>
    </row>
    <row r="63" spans="1:6" s="4" customFormat="1" ht="12.75" x14ac:dyDescent="0.2">
      <c r="A63" s="9" t="s">
        <v>9</v>
      </c>
      <c r="B63" s="5"/>
      <c r="C63" s="5"/>
      <c r="D63" s="6">
        <v>1417.5</v>
      </c>
      <c r="E63" s="40">
        <v>1417.5</v>
      </c>
      <c r="F63" s="6">
        <v>1417.5</v>
      </c>
    </row>
    <row r="64" spans="1:6" s="4" customFormat="1" ht="12.75" x14ac:dyDescent="0.2">
      <c r="A64" s="9" t="s">
        <v>11</v>
      </c>
      <c r="B64" s="6">
        <v>1468.89</v>
      </c>
      <c r="C64" s="6">
        <v>1417.5</v>
      </c>
      <c r="D64" s="5"/>
      <c r="E64" s="42"/>
      <c r="F64" s="5"/>
    </row>
    <row r="65" spans="1:6" s="4" customFormat="1" ht="12.75" x14ac:dyDescent="0.2">
      <c r="A65" s="5" t="s">
        <v>35</v>
      </c>
      <c r="B65" s="6">
        <v>16950.439999999999</v>
      </c>
      <c r="C65" s="6">
        <v>61213.26</v>
      </c>
      <c r="D65" s="6">
        <v>23300</v>
      </c>
      <c r="E65" s="40">
        <v>23300</v>
      </c>
      <c r="F65" s="6">
        <v>23300</v>
      </c>
    </row>
    <row r="66" spans="1:6" s="4" customFormat="1" ht="25.5" x14ac:dyDescent="0.2">
      <c r="A66" s="8" t="s">
        <v>36</v>
      </c>
      <c r="B66" s="6">
        <v>16950.439999999999</v>
      </c>
      <c r="C66" s="6">
        <v>61213.26</v>
      </c>
      <c r="D66" s="6">
        <v>23300</v>
      </c>
      <c r="E66" s="40">
        <v>23300</v>
      </c>
      <c r="F66" s="6">
        <v>23300</v>
      </c>
    </row>
    <row r="67" spans="1:6" s="4" customFormat="1" ht="12.75" x14ac:dyDescent="0.2">
      <c r="A67" s="9" t="s">
        <v>20</v>
      </c>
      <c r="B67" s="5"/>
      <c r="C67" s="5"/>
      <c r="D67" s="7">
        <v>200</v>
      </c>
      <c r="E67" s="41">
        <v>200</v>
      </c>
      <c r="F67" s="7">
        <v>200</v>
      </c>
    </row>
    <row r="68" spans="1:6" s="4" customFormat="1" ht="25.5" x14ac:dyDescent="0.2">
      <c r="A68" s="9" t="s">
        <v>15</v>
      </c>
      <c r="B68" s="6">
        <v>2079.9699999999998</v>
      </c>
      <c r="C68" s="6">
        <v>20000</v>
      </c>
      <c r="D68" s="6">
        <v>20000</v>
      </c>
      <c r="E68" s="40">
        <v>20000</v>
      </c>
      <c r="F68" s="6">
        <v>20000</v>
      </c>
    </row>
    <row r="69" spans="1:6" s="4" customFormat="1" ht="12.75" x14ac:dyDescent="0.2">
      <c r="A69" s="9" t="s">
        <v>21</v>
      </c>
      <c r="B69" s="6">
        <v>12453.94</v>
      </c>
      <c r="C69" s="6">
        <v>12453.94</v>
      </c>
      <c r="D69" s="5"/>
      <c r="E69" s="42"/>
      <c r="F69" s="5"/>
    </row>
    <row r="70" spans="1:6" s="4" customFormat="1" ht="12.75" x14ac:dyDescent="0.2">
      <c r="A70" s="9" t="s">
        <v>30</v>
      </c>
      <c r="B70" s="6">
        <v>6269.88</v>
      </c>
      <c r="C70" s="6">
        <v>6269.88</v>
      </c>
      <c r="D70" s="5"/>
      <c r="E70" s="42"/>
      <c r="F70" s="5"/>
    </row>
    <row r="71" spans="1:6" s="4" customFormat="1" ht="12.75" x14ac:dyDescent="0.2">
      <c r="A71" s="9" t="s">
        <v>9</v>
      </c>
      <c r="B71" s="5"/>
      <c r="C71" s="5"/>
      <c r="D71" s="6">
        <v>1600</v>
      </c>
      <c r="E71" s="40">
        <v>1600</v>
      </c>
      <c r="F71" s="6">
        <v>1600</v>
      </c>
    </row>
    <row r="72" spans="1:6" s="4" customFormat="1" ht="12.75" x14ac:dyDescent="0.2">
      <c r="A72" s="9" t="s">
        <v>10</v>
      </c>
      <c r="B72" s="5"/>
      <c r="C72" s="5"/>
      <c r="D72" s="6">
        <v>1500</v>
      </c>
      <c r="E72" s="40">
        <v>1500</v>
      </c>
      <c r="F72" s="6">
        <v>1500</v>
      </c>
    </row>
    <row r="73" spans="1:6" s="4" customFormat="1" ht="12.75" x14ac:dyDescent="0.2">
      <c r="A73" s="9" t="s">
        <v>11</v>
      </c>
      <c r="B73" s="7">
        <v>974.13</v>
      </c>
      <c r="C73" s="6">
        <v>4731.84</v>
      </c>
      <c r="D73" s="5"/>
      <c r="E73" s="42"/>
      <c r="F73" s="5"/>
    </row>
    <row r="74" spans="1:6" s="4" customFormat="1" ht="12.75" x14ac:dyDescent="0.2">
      <c r="A74" s="9" t="s">
        <v>24</v>
      </c>
      <c r="B74" s="6">
        <v>17807.599999999999</v>
      </c>
      <c r="C74" s="6">
        <v>17757.599999999999</v>
      </c>
      <c r="D74" s="5"/>
      <c r="E74" s="42"/>
      <c r="F74" s="5"/>
    </row>
    <row r="75" spans="1:6" s="4" customFormat="1" ht="12.75" x14ac:dyDescent="0.2">
      <c r="A75" s="5" t="s">
        <v>37</v>
      </c>
      <c r="B75" s="6">
        <v>2928021</v>
      </c>
      <c r="C75" s="6">
        <v>3522880.4</v>
      </c>
      <c r="D75" s="6">
        <v>3241272.22</v>
      </c>
      <c r="E75" s="40">
        <v>3241272.22</v>
      </c>
      <c r="F75" s="6">
        <v>3241272.22</v>
      </c>
    </row>
  </sheetData>
  <mergeCells count="4">
    <mergeCell ref="A1:F2"/>
    <mergeCell ref="A4:F4"/>
    <mergeCell ref="A6:F6"/>
    <mergeCell ref="A7:F8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E12" sqref="E12"/>
    </sheetView>
  </sheetViews>
  <sheetFormatPr defaultRowHeight="11.25" x14ac:dyDescent="0.15"/>
  <cols>
    <col min="1" max="1" width="36.5703125" style="1" bestFit="1" customWidth="1"/>
    <col min="2" max="2" width="22.28515625" style="1" bestFit="1" customWidth="1"/>
    <col min="3" max="4" width="14.85546875" style="1" bestFit="1" customWidth="1"/>
    <col min="5" max="5" width="20.85546875" style="46" bestFit="1" customWidth="1"/>
    <col min="6" max="6" width="20.85546875" style="1" bestFit="1" customWidth="1"/>
    <col min="7" max="16384" width="9.140625" style="1"/>
  </cols>
  <sheetData>
    <row r="1" spans="1:6" ht="31.5" customHeight="1" x14ac:dyDescent="0.15">
      <c r="A1" s="76" t="s">
        <v>46</v>
      </c>
      <c r="B1" s="78"/>
      <c r="C1" s="78"/>
      <c r="D1" s="78"/>
      <c r="E1" s="78"/>
      <c r="F1" s="78"/>
    </row>
    <row r="2" spans="1:6" ht="31.5" customHeight="1" x14ac:dyDescent="0.15">
      <c r="A2" s="78"/>
      <c r="B2" s="78"/>
      <c r="C2" s="78"/>
      <c r="D2" s="78"/>
      <c r="E2" s="78"/>
      <c r="F2" s="78"/>
    </row>
    <row r="3" spans="1:6" ht="12" x14ac:dyDescent="0.2">
      <c r="A3" s="30"/>
      <c r="B3" s="30"/>
      <c r="C3" s="30"/>
      <c r="D3" s="30"/>
      <c r="E3" s="31"/>
      <c r="F3" s="30"/>
    </row>
    <row r="4" spans="1:6" ht="15.75" x14ac:dyDescent="0.25">
      <c r="A4" s="77" t="s">
        <v>40</v>
      </c>
      <c r="B4" s="77"/>
      <c r="C4" s="77"/>
      <c r="D4" s="77"/>
      <c r="E4" s="77"/>
      <c r="F4" s="77"/>
    </row>
    <row r="5" spans="1:6" ht="12" x14ac:dyDescent="0.2">
      <c r="A5" s="30"/>
      <c r="B5" s="30"/>
      <c r="C5" s="30"/>
      <c r="D5" s="30"/>
      <c r="E5" s="31"/>
      <c r="F5" s="30"/>
    </row>
    <row r="6" spans="1:6" ht="15.75" x14ac:dyDescent="0.25">
      <c r="A6" s="77" t="s">
        <v>113</v>
      </c>
      <c r="B6" s="77"/>
      <c r="C6" s="77"/>
      <c r="D6" s="77"/>
      <c r="E6" s="77"/>
      <c r="F6" s="77"/>
    </row>
    <row r="7" spans="1:6" ht="12" customHeight="1" x14ac:dyDescent="0.15">
      <c r="A7" s="78" t="s">
        <v>116</v>
      </c>
      <c r="B7" s="78"/>
      <c r="C7" s="78"/>
      <c r="D7" s="78"/>
      <c r="E7" s="78"/>
      <c r="F7" s="78"/>
    </row>
    <row r="8" spans="1:6" ht="12.75" customHeight="1" thickBot="1" x14ac:dyDescent="0.2">
      <c r="A8" s="79"/>
      <c r="B8" s="79"/>
      <c r="C8" s="79"/>
      <c r="D8" s="79"/>
      <c r="E8" s="79"/>
      <c r="F8" s="79"/>
    </row>
    <row r="9" spans="1:6" s="2" customFormat="1" ht="13.5" thickBot="1" x14ac:dyDescent="0.2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</row>
    <row r="10" spans="1:6" s="4" customFormat="1" ht="12.75" x14ac:dyDescent="0.2">
      <c r="A10" s="5" t="s">
        <v>6</v>
      </c>
      <c r="B10" s="5"/>
      <c r="C10" s="5"/>
      <c r="D10" s="5"/>
      <c r="E10" s="42"/>
      <c r="F10" s="5"/>
    </row>
    <row r="11" spans="1:6" s="4" customFormat="1" ht="25.5" x14ac:dyDescent="0.2">
      <c r="A11" s="10" t="s">
        <v>39</v>
      </c>
      <c r="B11" s="6">
        <v>2921300.38</v>
      </c>
      <c r="C11" s="6">
        <v>3510580.4</v>
      </c>
      <c r="D11" s="6">
        <v>3231972.22</v>
      </c>
      <c r="E11" s="40">
        <v>3231972.22</v>
      </c>
      <c r="F11" s="6">
        <v>3231972.22</v>
      </c>
    </row>
    <row r="12" spans="1:6" s="4" customFormat="1" ht="38.25" x14ac:dyDescent="0.2">
      <c r="A12" s="10" t="s">
        <v>38</v>
      </c>
      <c r="B12" s="6">
        <v>6720.62</v>
      </c>
      <c r="C12" s="6">
        <v>12300</v>
      </c>
      <c r="D12" s="6">
        <v>9300</v>
      </c>
      <c r="E12" s="40">
        <v>9300</v>
      </c>
      <c r="F12" s="6">
        <v>9300</v>
      </c>
    </row>
    <row r="13" spans="1:6" s="4" customFormat="1" ht="12.75" x14ac:dyDescent="0.2">
      <c r="A13" s="5" t="s">
        <v>26</v>
      </c>
      <c r="B13" s="6">
        <v>2956987.01</v>
      </c>
      <c r="C13" s="6">
        <v>3495964.33</v>
      </c>
      <c r="D13" s="6">
        <v>3241272.22</v>
      </c>
      <c r="E13" s="40">
        <v>3241272.22</v>
      </c>
      <c r="F13" s="6">
        <v>3241272.22</v>
      </c>
    </row>
    <row r="14" spans="1:6" s="4" customFormat="1" ht="12.75" x14ac:dyDescent="0.2">
      <c r="A14" s="5" t="s">
        <v>37</v>
      </c>
      <c r="B14" s="6">
        <v>2928021</v>
      </c>
      <c r="C14" s="6">
        <v>3522880.4</v>
      </c>
      <c r="D14" s="6">
        <v>3241272.22</v>
      </c>
      <c r="E14" s="40">
        <v>3241272.22</v>
      </c>
      <c r="F14" s="6">
        <v>3241272.22</v>
      </c>
    </row>
  </sheetData>
  <mergeCells count="4">
    <mergeCell ref="A1:F2"/>
    <mergeCell ref="A4:F4"/>
    <mergeCell ref="A6:F6"/>
    <mergeCell ref="A7:F8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C25" sqref="C25"/>
    </sheetView>
  </sheetViews>
  <sheetFormatPr defaultRowHeight="11.25" x14ac:dyDescent="0.15"/>
  <cols>
    <col min="1" max="1" width="50.42578125" style="1" customWidth="1"/>
    <col min="2" max="2" width="18.85546875" style="1" customWidth="1"/>
    <col min="3" max="4" width="14.85546875" style="1" bestFit="1" customWidth="1"/>
    <col min="5" max="6" width="20.85546875" style="1" bestFit="1" customWidth="1"/>
    <col min="7" max="16384" width="9.140625" style="1"/>
  </cols>
  <sheetData>
    <row r="1" spans="1:6" ht="11.25" customHeight="1" x14ac:dyDescent="0.15">
      <c r="A1" s="76" t="s">
        <v>46</v>
      </c>
      <c r="B1" s="78"/>
      <c r="C1" s="78"/>
      <c r="D1" s="78"/>
      <c r="E1" s="78"/>
      <c r="F1" s="78"/>
    </row>
    <row r="2" spans="1:6" ht="36" customHeight="1" x14ac:dyDescent="0.15">
      <c r="A2" s="78"/>
      <c r="B2" s="78"/>
      <c r="C2" s="78"/>
      <c r="D2" s="78"/>
      <c r="E2" s="78"/>
      <c r="F2" s="78"/>
    </row>
    <row r="3" spans="1:6" ht="15.75" x14ac:dyDescent="0.25">
      <c r="A3" s="77" t="s">
        <v>40</v>
      </c>
      <c r="B3" s="77"/>
      <c r="C3" s="77"/>
      <c r="D3" s="77"/>
      <c r="E3" s="77"/>
      <c r="F3" s="77"/>
    </row>
    <row r="5" spans="1:6" ht="15.75" x14ac:dyDescent="0.15">
      <c r="A5" s="78" t="s">
        <v>41</v>
      </c>
      <c r="B5" s="78"/>
      <c r="C5" s="78"/>
      <c r="D5" s="78"/>
      <c r="E5" s="78"/>
      <c r="F5" s="78"/>
    </row>
    <row r="6" spans="1:6" ht="12" thickBot="1" x14ac:dyDescent="0.2"/>
    <row r="7" spans="1:6" s="2" customFormat="1" ht="28.5" customHeight="1" thickBot="1" x14ac:dyDescent="0.2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1:6" s="4" customFormat="1" ht="12.75" x14ac:dyDescent="0.2">
      <c r="A8" s="5" t="s">
        <v>42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s="4" customFormat="1" ht="12.75" x14ac:dyDescent="0.2">
      <c r="A9" s="10" t="s">
        <v>43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s="4" customFormat="1" ht="12.75" x14ac:dyDescent="0.2">
      <c r="A10" s="12" t="s">
        <v>44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s="4" customFormat="1" ht="12.75" x14ac:dyDescent="0.2">
      <c r="A11" s="5" t="s">
        <v>45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mergeCells count="3">
    <mergeCell ref="A1:F2"/>
    <mergeCell ref="A3:F3"/>
    <mergeCell ref="A5:F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A18" sqref="A18"/>
    </sheetView>
  </sheetViews>
  <sheetFormatPr defaultRowHeight="11.25" x14ac:dyDescent="0.15"/>
  <cols>
    <col min="1" max="1" width="50.42578125" style="1" customWidth="1"/>
    <col min="2" max="2" width="18.85546875" style="1" customWidth="1"/>
    <col min="3" max="4" width="14.85546875" style="1" bestFit="1" customWidth="1"/>
    <col min="5" max="6" width="20.85546875" style="1" bestFit="1" customWidth="1"/>
    <col min="7" max="16384" width="9.140625" style="1"/>
  </cols>
  <sheetData>
    <row r="1" spans="1:6" ht="11.25" customHeight="1" x14ac:dyDescent="0.15">
      <c r="A1" s="76" t="s">
        <v>46</v>
      </c>
      <c r="B1" s="78"/>
      <c r="C1" s="78"/>
      <c r="D1" s="78"/>
      <c r="E1" s="78"/>
      <c r="F1" s="78"/>
    </row>
    <row r="2" spans="1:6" ht="36" customHeight="1" x14ac:dyDescent="0.15">
      <c r="A2" s="78"/>
      <c r="B2" s="78"/>
      <c r="C2" s="78"/>
      <c r="D2" s="78"/>
      <c r="E2" s="78"/>
      <c r="F2" s="78"/>
    </row>
    <row r="3" spans="1:6" ht="15.75" x14ac:dyDescent="0.25">
      <c r="A3" s="77" t="s">
        <v>40</v>
      </c>
      <c r="B3" s="77"/>
      <c r="C3" s="77"/>
      <c r="D3" s="77"/>
      <c r="E3" s="77"/>
      <c r="F3" s="77"/>
    </row>
    <row r="5" spans="1:6" ht="15.75" x14ac:dyDescent="0.15">
      <c r="A5" s="78" t="s">
        <v>47</v>
      </c>
      <c r="B5" s="78"/>
      <c r="C5" s="78"/>
      <c r="D5" s="78"/>
      <c r="E5" s="78"/>
      <c r="F5" s="78"/>
    </row>
    <row r="6" spans="1:6" ht="12" thickBot="1" x14ac:dyDescent="0.2"/>
    <row r="7" spans="1:6" s="2" customFormat="1" ht="28.5" customHeight="1" thickBot="1" x14ac:dyDescent="0.2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1:6" s="4" customFormat="1" ht="12.75" x14ac:dyDescent="0.2">
      <c r="A8" s="5" t="s">
        <v>42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s="4" customFormat="1" ht="12.75" x14ac:dyDescent="0.2">
      <c r="A9" s="10" t="s">
        <v>43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s="4" customFormat="1" ht="12.75" x14ac:dyDescent="0.2">
      <c r="A10" s="12" t="s">
        <v>44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s="4" customFormat="1" ht="12.75" x14ac:dyDescent="0.2">
      <c r="A11" s="5" t="s">
        <v>45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</sheetData>
  <mergeCells count="3">
    <mergeCell ref="A1:F2"/>
    <mergeCell ref="A3:F3"/>
    <mergeCell ref="A5:F5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showGridLines="0" tabSelected="1" topLeftCell="A160" workbookViewId="0">
      <selection activeCell="D184" sqref="D184"/>
    </sheetView>
  </sheetViews>
  <sheetFormatPr defaultRowHeight="11.25" x14ac:dyDescent="0.15"/>
  <cols>
    <col min="1" max="1" width="50.42578125" style="46" customWidth="1"/>
    <col min="2" max="2" width="20.5703125" style="46" customWidth="1"/>
    <col min="3" max="3" width="13.5703125" style="46" customWidth="1"/>
    <col min="4" max="4" width="14.85546875" style="46" customWidth="1"/>
    <col min="5" max="6" width="20.85546875" style="46" customWidth="1"/>
    <col min="7" max="16384" width="9.140625" style="1"/>
  </cols>
  <sheetData>
    <row r="1" spans="1:6" ht="30" customHeight="1" x14ac:dyDescent="0.15">
      <c r="A1" s="76" t="s">
        <v>46</v>
      </c>
      <c r="B1" s="76"/>
      <c r="C1" s="76"/>
      <c r="D1" s="76"/>
      <c r="E1" s="76"/>
      <c r="F1" s="76"/>
    </row>
    <row r="2" spans="1:6" ht="16.5" thickBot="1" x14ac:dyDescent="0.3">
      <c r="A2" s="77" t="s">
        <v>119</v>
      </c>
      <c r="B2" s="77"/>
      <c r="C2" s="77"/>
      <c r="D2" s="77"/>
      <c r="E2" s="77"/>
      <c r="F2" s="77"/>
    </row>
    <row r="3" spans="1:6" s="2" customFormat="1" ht="45.75" customHeight="1" thickBo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s="33" customFormat="1" ht="12.75" x14ac:dyDescent="0.2">
      <c r="A4" s="34" t="s">
        <v>48</v>
      </c>
      <c r="B4" s="35">
        <v>2928021</v>
      </c>
      <c r="C4" s="35">
        <v>3522880.4</v>
      </c>
      <c r="D4" s="35">
        <v>3241272.22</v>
      </c>
      <c r="E4" s="39">
        <v>3241272.22</v>
      </c>
      <c r="F4" s="35">
        <v>3241272.22</v>
      </c>
    </row>
    <row r="5" spans="1:6" s="4" customFormat="1" ht="12.75" x14ac:dyDescent="0.2">
      <c r="A5" s="10" t="s">
        <v>49</v>
      </c>
      <c r="B5" s="6">
        <v>52457.29</v>
      </c>
      <c r="C5" s="6">
        <v>99418.62</v>
      </c>
      <c r="D5" s="6">
        <v>89015.39</v>
      </c>
      <c r="E5" s="40">
        <v>89015.39</v>
      </c>
      <c r="F5" s="6">
        <v>89015.39</v>
      </c>
    </row>
    <row r="6" spans="1:6" s="4" customFormat="1" ht="12.75" x14ac:dyDescent="0.2">
      <c r="A6" s="10" t="s">
        <v>50</v>
      </c>
      <c r="B6" s="7">
        <v>12.69</v>
      </c>
      <c r="C6" s="6">
        <v>23</v>
      </c>
      <c r="D6" s="6">
        <v>5</v>
      </c>
      <c r="E6" s="40">
        <v>5</v>
      </c>
      <c r="F6" s="6">
        <v>5</v>
      </c>
    </row>
    <row r="7" spans="1:6" s="4" customFormat="1" ht="12.75" x14ac:dyDescent="0.2">
      <c r="A7" s="10" t="s">
        <v>51</v>
      </c>
      <c r="B7" s="6">
        <v>180340.3</v>
      </c>
      <c r="C7" s="6">
        <v>233763.56</v>
      </c>
      <c r="D7" s="6">
        <v>189882.93</v>
      </c>
      <c r="E7" s="40">
        <v>189882.93</v>
      </c>
      <c r="F7" s="6">
        <v>189882.93</v>
      </c>
    </row>
    <row r="8" spans="1:6" s="4" customFormat="1" ht="12.75" x14ac:dyDescent="0.2">
      <c r="A8" s="10" t="s">
        <v>52</v>
      </c>
      <c r="B8" s="6">
        <v>2687311.98</v>
      </c>
      <c r="C8" s="6">
        <v>3179409.17</v>
      </c>
      <c r="D8" s="6">
        <v>2956238.9</v>
      </c>
      <c r="E8" s="40">
        <v>2956238.9</v>
      </c>
      <c r="F8" s="6">
        <v>2956238.9</v>
      </c>
    </row>
    <row r="9" spans="1:6" s="4" customFormat="1" ht="12.75" x14ac:dyDescent="0.2">
      <c r="A9" s="10" t="s">
        <v>53</v>
      </c>
      <c r="B9" s="6">
        <v>7780.46</v>
      </c>
      <c r="C9" s="6">
        <v>8455.61</v>
      </c>
      <c r="D9" s="6">
        <v>6130</v>
      </c>
      <c r="E9" s="40">
        <v>6130</v>
      </c>
      <c r="F9" s="6">
        <v>6130</v>
      </c>
    </row>
    <row r="10" spans="1:6" s="4" customFormat="1" ht="38.25" x14ac:dyDescent="0.2">
      <c r="A10" s="10" t="s">
        <v>54</v>
      </c>
      <c r="B10" s="6">
        <v>118.28</v>
      </c>
      <c r="C10" s="6">
        <v>1810.44</v>
      </c>
      <c r="D10" s="5"/>
      <c r="E10" s="42"/>
      <c r="F10" s="5"/>
    </row>
    <row r="11" spans="1:6" s="4" customFormat="1" ht="12.75" x14ac:dyDescent="0.2">
      <c r="A11" s="5" t="s">
        <v>55</v>
      </c>
      <c r="B11" s="6">
        <v>2928021</v>
      </c>
      <c r="C11" s="6">
        <v>3522880.4</v>
      </c>
      <c r="D11" s="6">
        <v>3241272.22</v>
      </c>
      <c r="E11" s="40">
        <v>3241272.22</v>
      </c>
      <c r="F11" s="6">
        <v>3241272.22</v>
      </c>
    </row>
    <row r="12" spans="1:6" s="4" customFormat="1" ht="12.75" x14ac:dyDescent="0.2">
      <c r="A12" s="36" t="s">
        <v>56</v>
      </c>
      <c r="B12" s="37">
        <v>2728336.42</v>
      </c>
      <c r="C12" s="37">
        <v>3190695.21</v>
      </c>
      <c r="D12" s="37">
        <v>2959229.67</v>
      </c>
      <c r="E12" s="43">
        <v>2959229.67</v>
      </c>
      <c r="F12" s="37">
        <v>2959229.67</v>
      </c>
    </row>
    <row r="13" spans="1:6" s="32" customFormat="1" ht="12.75" x14ac:dyDescent="0.2">
      <c r="A13" s="49" t="s">
        <v>57</v>
      </c>
      <c r="B13" s="47">
        <v>2513365.0499999998</v>
      </c>
      <c r="C13" s="47">
        <v>2940545.21</v>
      </c>
      <c r="D13" s="47">
        <v>2732839.67</v>
      </c>
      <c r="E13" s="44">
        <v>2732839.67</v>
      </c>
      <c r="F13" s="47">
        <v>2732839.67</v>
      </c>
    </row>
    <row r="14" spans="1:6" s="4" customFormat="1" ht="12.75" x14ac:dyDescent="0.2">
      <c r="A14" s="10" t="s">
        <v>58</v>
      </c>
      <c r="B14" s="6">
        <v>1963.96</v>
      </c>
      <c r="C14" s="6">
        <v>2000</v>
      </c>
      <c r="D14" s="6">
        <v>2000</v>
      </c>
      <c r="E14" s="40">
        <v>2000</v>
      </c>
      <c r="F14" s="6">
        <v>2000</v>
      </c>
    </row>
    <row r="15" spans="1:6" s="4" customFormat="1" ht="12.75" x14ac:dyDescent="0.2">
      <c r="A15" s="13" t="s">
        <v>27</v>
      </c>
      <c r="B15" s="6">
        <v>1963.96</v>
      </c>
      <c r="C15" s="6">
        <v>2000</v>
      </c>
      <c r="D15" s="6">
        <v>2000</v>
      </c>
      <c r="E15" s="40">
        <v>2000</v>
      </c>
      <c r="F15" s="6">
        <v>2000</v>
      </c>
    </row>
    <row r="16" spans="1:6" s="4" customFormat="1" ht="12.75" x14ac:dyDescent="0.2">
      <c r="A16" s="14" t="s">
        <v>29</v>
      </c>
      <c r="B16" s="6">
        <v>1963.96</v>
      </c>
      <c r="C16" s="6">
        <v>2000</v>
      </c>
      <c r="D16" s="6">
        <v>2000</v>
      </c>
      <c r="E16" s="40">
        <v>2000</v>
      </c>
      <c r="F16" s="6">
        <v>2000</v>
      </c>
    </row>
    <row r="17" spans="1:6" s="4" customFormat="1" ht="12.75" x14ac:dyDescent="0.2">
      <c r="A17" s="10" t="s">
        <v>59</v>
      </c>
      <c r="B17" s="6">
        <v>12.69</v>
      </c>
      <c r="C17" s="6">
        <v>23</v>
      </c>
      <c r="D17" s="6">
        <v>5</v>
      </c>
      <c r="E17" s="40">
        <v>5</v>
      </c>
      <c r="F17" s="6">
        <v>5</v>
      </c>
    </row>
    <row r="18" spans="1:6" s="4" customFormat="1" ht="12.75" x14ac:dyDescent="0.2">
      <c r="A18" s="13" t="s">
        <v>27</v>
      </c>
      <c r="B18" s="6">
        <v>12.69</v>
      </c>
      <c r="C18" s="6">
        <v>23</v>
      </c>
      <c r="D18" s="6">
        <v>5</v>
      </c>
      <c r="E18" s="40">
        <v>5</v>
      </c>
      <c r="F18" s="6">
        <v>5</v>
      </c>
    </row>
    <row r="19" spans="1:6" s="4" customFormat="1" ht="12.75" x14ac:dyDescent="0.2">
      <c r="A19" s="14" t="s">
        <v>29</v>
      </c>
      <c r="B19" s="6">
        <v>12.69</v>
      </c>
      <c r="C19" s="6">
        <v>23</v>
      </c>
      <c r="D19" s="6">
        <v>5</v>
      </c>
      <c r="E19" s="40">
        <v>5</v>
      </c>
      <c r="F19" s="6">
        <v>5</v>
      </c>
    </row>
    <row r="20" spans="1:6" s="4" customFormat="1" ht="25.5" x14ac:dyDescent="0.2">
      <c r="A20" s="10" t="s">
        <v>60</v>
      </c>
      <c r="B20" s="6">
        <v>6101.4</v>
      </c>
      <c r="C20" s="6">
        <v>31614.67</v>
      </c>
      <c r="D20" s="6">
        <v>31314.67</v>
      </c>
      <c r="E20" s="40">
        <v>31314.67</v>
      </c>
      <c r="F20" s="6">
        <v>31314.67</v>
      </c>
    </row>
    <row r="21" spans="1:6" s="4" customFormat="1" ht="12.75" x14ac:dyDescent="0.2">
      <c r="A21" s="13" t="s">
        <v>27</v>
      </c>
      <c r="B21" s="6">
        <v>6101.4</v>
      </c>
      <c r="C21" s="6">
        <v>31614.67</v>
      </c>
      <c r="D21" s="6">
        <v>31314.67</v>
      </c>
      <c r="E21" s="40">
        <v>31314.67</v>
      </c>
      <c r="F21" s="6">
        <v>31314.67</v>
      </c>
    </row>
    <row r="22" spans="1:6" s="4" customFormat="1" ht="12.75" x14ac:dyDescent="0.2">
      <c r="A22" s="14" t="s">
        <v>29</v>
      </c>
      <c r="B22" s="6">
        <v>6101.4</v>
      </c>
      <c r="C22" s="6">
        <v>31614.67</v>
      </c>
      <c r="D22" s="6">
        <v>31314.67</v>
      </c>
      <c r="E22" s="40">
        <v>31314.67</v>
      </c>
      <c r="F22" s="6">
        <v>31314.67</v>
      </c>
    </row>
    <row r="23" spans="1:6" s="4" customFormat="1" ht="25.5" x14ac:dyDescent="0.2">
      <c r="A23" s="10" t="s">
        <v>61</v>
      </c>
      <c r="B23" s="6">
        <v>110884.72</v>
      </c>
      <c r="C23" s="6">
        <v>120353.36</v>
      </c>
      <c r="D23" s="6">
        <v>110700</v>
      </c>
      <c r="E23" s="40">
        <v>110700</v>
      </c>
      <c r="F23" s="6">
        <v>110700</v>
      </c>
    </row>
    <row r="24" spans="1:6" s="4" customFormat="1" ht="12.75" x14ac:dyDescent="0.2">
      <c r="A24" s="13" t="s">
        <v>27</v>
      </c>
      <c r="B24" s="6">
        <v>110884.72</v>
      </c>
      <c r="C24" s="6">
        <v>120353.36</v>
      </c>
      <c r="D24" s="6">
        <v>110700</v>
      </c>
      <c r="E24" s="40">
        <v>110700</v>
      </c>
      <c r="F24" s="6">
        <v>110700</v>
      </c>
    </row>
    <row r="25" spans="1:6" s="4" customFormat="1" ht="12.75" x14ac:dyDescent="0.2">
      <c r="A25" s="14" t="s">
        <v>29</v>
      </c>
      <c r="B25" s="6">
        <v>110693</v>
      </c>
      <c r="C25" s="6">
        <v>120163.36</v>
      </c>
      <c r="D25" s="6">
        <v>110640</v>
      </c>
      <c r="E25" s="40">
        <v>110640</v>
      </c>
      <c r="F25" s="6">
        <v>110640</v>
      </c>
    </row>
    <row r="26" spans="1:6" s="4" customFormat="1" ht="12.75" x14ac:dyDescent="0.2">
      <c r="A26" s="14" t="s">
        <v>32</v>
      </c>
      <c r="B26" s="6">
        <v>191.72</v>
      </c>
      <c r="C26" s="6">
        <v>190</v>
      </c>
      <c r="D26" s="6">
        <v>60</v>
      </c>
      <c r="E26" s="40">
        <v>60</v>
      </c>
      <c r="F26" s="6">
        <v>60</v>
      </c>
    </row>
    <row r="27" spans="1:6" s="4" customFormat="1" ht="25.5" x14ac:dyDescent="0.2">
      <c r="A27" s="10" t="s">
        <v>62</v>
      </c>
      <c r="B27" s="5"/>
      <c r="C27" s="5"/>
      <c r="D27" s="6">
        <v>2582690</v>
      </c>
      <c r="E27" s="40">
        <v>2582690</v>
      </c>
      <c r="F27" s="6">
        <v>2582690</v>
      </c>
    </row>
    <row r="28" spans="1:6" s="4" customFormat="1" ht="12.75" x14ac:dyDescent="0.2">
      <c r="A28" s="13" t="s">
        <v>27</v>
      </c>
      <c r="B28" s="5"/>
      <c r="C28" s="5"/>
      <c r="D28" s="6">
        <v>2582690</v>
      </c>
      <c r="E28" s="40">
        <v>2582690</v>
      </c>
      <c r="F28" s="6">
        <v>2582690</v>
      </c>
    </row>
    <row r="29" spans="1:6" s="4" customFormat="1" ht="12.75" x14ac:dyDescent="0.2">
      <c r="A29" s="14" t="s">
        <v>28</v>
      </c>
      <c r="B29" s="5"/>
      <c r="C29" s="5"/>
      <c r="D29" s="6">
        <v>2521500</v>
      </c>
      <c r="E29" s="40">
        <v>2521500</v>
      </c>
      <c r="F29" s="6">
        <v>2521500</v>
      </c>
    </row>
    <row r="30" spans="1:6" s="4" customFormat="1" ht="12.75" x14ac:dyDescent="0.2">
      <c r="A30" s="14" t="s">
        <v>29</v>
      </c>
      <c r="B30" s="5"/>
      <c r="C30" s="5"/>
      <c r="D30" s="6">
        <v>52690</v>
      </c>
      <c r="E30" s="40">
        <v>52690</v>
      </c>
      <c r="F30" s="6">
        <v>52690</v>
      </c>
    </row>
    <row r="31" spans="1:6" s="4" customFormat="1" ht="25.5" x14ac:dyDescent="0.2">
      <c r="A31" s="14" t="s">
        <v>33</v>
      </c>
      <c r="B31" s="5"/>
      <c r="C31" s="5"/>
      <c r="D31" s="6">
        <v>8500</v>
      </c>
      <c r="E31" s="40">
        <v>8500</v>
      </c>
      <c r="F31" s="6">
        <v>8500</v>
      </c>
    </row>
    <row r="32" spans="1:6" s="4" customFormat="1" ht="12.75" x14ac:dyDescent="0.2">
      <c r="A32" s="10" t="s">
        <v>63</v>
      </c>
      <c r="B32" s="6">
        <v>2387265.42</v>
      </c>
      <c r="C32" s="6">
        <v>2776288.13</v>
      </c>
      <c r="D32" s="5"/>
      <c r="E32" s="42"/>
      <c r="F32" s="5"/>
    </row>
    <row r="33" spans="1:6" s="4" customFormat="1" ht="12.75" x14ac:dyDescent="0.2">
      <c r="A33" s="13" t="s">
        <v>27</v>
      </c>
      <c r="B33" s="6">
        <v>2387265.42</v>
      </c>
      <c r="C33" s="6">
        <v>2776288.13</v>
      </c>
      <c r="D33" s="5"/>
      <c r="E33" s="42"/>
      <c r="F33" s="5"/>
    </row>
    <row r="34" spans="1:6" s="4" customFormat="1" ht="12.75" x14ac:dyDescent="0.2">
      <c r="A34" s="14" t="s">
        <v>28</v>
      </c>
      <c r="B34" s="6">
        <v>2344188.12</v>
      </c>
      <c r="C34" s="6">
        <v>2722198</v>
      </c>
      <c r="D34" s="5"/>
      <c r="E34" s="42"/>
      <c r="F34" s="5"/>
    </row>
    <row r="35" spans="1:6" s="4" customFormat="1" ht="12.75" x14ac:dyDescent="0.2">
      <c r="A35" s="14" t="s">
        <v>29</v>
      </c>
      <c r="B35" s="6">
        <v>35003.65</v>
      </c>
      <c r="C35" s="6">
        <v>45590.13</v>
      </c>
      <c r="D35" s="5"/>
      <c r="E35" s="42"/>
      <c r="F35" s="5"/>
    </row>
    <row r="36" spans="1:6" s="4" customFormat="1" ht="25.5" x14ac:dyDescent="0.2">
      <c r="A36" s="14" t="s">
        <v>33</v>
      </c>
      <c r="B36" s="6">
        <v>8073.65</v>
      </c>
      <c r="C36" s="6">
        <v>8500</v>
      </c>
      <c r="D36" s="5"/>
      <c r="E36" s="42"/>
      <c r="F36" s="5"/>
    </row>
    <row r="37" spans="1:6" s="4" customFormat="1" ht="12.75" x14ac:dyDescent="0.2">
      <c r="A37" s="10" t="s">
        <v>64</v>
      </c>
      <c r="B37" s="6">
        <v>5961.65</v>
      </c>
      <c r="C37" s="6">
        <v>6130</v>
      </c>
      <c r="D37" s="6">
        <v>6130</v>
      </c>
      <c r="E37" s="40">
        <v>6130</v>
      </c>
      <c r="F37" s="6">
        <v>6130</v>
      </c>
    </row>
    <row r="38" spans="1:6" s="4" customFormat="1" ht="12.75" x14ac:dyDescent="0.2">
      <c r="A38" s="13" t="s">
        <v>27</v>
      </c>
      <c r="B38" s="6">
        <v>5961.65</v>
      </c>
      <c r="C38" s="6">
        <v>6130</v>
      </c>
      <c r="D38" s="6">
        <v>6130</v>
      </c>
      <c r="E38" s="40">
        <v>6130</v>
      </c>
      <c r="F38" s="6">
        <v>6130</v>
      </c>
    </row>
    <row r="39" spans="1:6" s="4" customFormat="1" ht="12.75" x14ac:dyDescent="0.2">
      <c r="A39" s="14" t="s">
        <v>29</v>
      </c>
      <c r="B39" s="6">
        <v>5961.65</v>
      </c>
      <c r="C39" s="6">
        <v>6130</v>
      </c>
      <c r="D39" s="6">
        <v>6130</v>
      </c>
      <c r="E39" s="40">
        <v>6130</v>
      </c>
      <c r="F39" s="6">
        <v>6130</v>
      </c>
    </row>
    <row r="40" spans="1:6" s="4" customFormat="1" ht="25.5" x14ac:dyDescent="0.2">
      <c r="A40" s="10" t="s">
        <v>65</v>
      </c>
      <c r="B40" s="7">
        <v>547.45000000000005</v>
      </c>
      <c r="C40" s="6">
        <v>2325.61</v>
      </c>
      <c r="D40" s="5"/>
      <c r="E40" s="42"/>
      <c r="F40" s="5"/>
    </row>
    <row r="41" spans="1:6" s="4" customFormat="1" ht="12.75" x14ac:dyDescent="0.2">
      <c r="A41" s="13" t="s">
        <v>27</v>
      </c>
      <c r="B41" s="7">
        <v>547.45000000000005</v>
      </c>
      <c r="C41" s="6">
        <v>2325.61</v>
      </c>
      <c r="D41" s="5"/>
      <c r="E41" s="42"/>
      <c r="F41" s="5"/>
    </row>
    <row r="42" spans="1:6" s="4" customFormat="1" ht="12.75" x14ac:dyDescent="0.2">
      <c r="A42" s="14" t="s">
        <v>29</v>
      </c>
      <c r="B42" s="7">
        <v>547.45000000000005</v>
      </c>
      <c r="C42" s="6">
        <v>2325.61</v>
      </c>
      <c r="D42" s="5"/>
      <c r="E42" s="42"/>
      <c r="F42" s="5"/>
    </row>
    <row r="43" spans="1:6" s="4" customFormat="1" ht="38.25" x14ac:dyDescent="0.2">
      <c r="A43" s="10" t="s">
        <v>66</v>
      </c>
      <c r="B43" s="6">
        <v>118.28</v>
      </c>
      <c r="C43" s="6">
        <v>1810.44</v>
      </c>
      <c r="D43" s="5"/>
      <c r="E43" s="42"/>
      <c r="F43" s="5"/>
    </row>
    <row r="44" spans="1:6" s="4" customFormat="1" ht="12.75" x14ac:dyDescent="0.2">
      <c r="A44" s="13" t="s">
        <v>27</v>
      </c>
      <c r="B44" s="6">
        <v>118.28</v>
      </c>
      <c r="C44" s="6">
        <v>1810.44</v>
      </c>
      <c r="D44" s="5"/>
      <c r="E44" s="42"/>
      <c r="F44" s="5"/>
    </row>
    <row r="45" spans="1:6" s="4" customFormat="1" ht="12.75" x14ac:dyDescent="0.2">
      <c r="A45" s="14" t="s">
        <v>29</v>
      </c>
      <c r="B45" s="6">
        <v>118.28</v>
      </c>
      <c r="C45" s="6">
        <v>1810.44</v>
      </c>
      <c r="D45" s="5"/>
      <c r="E45" s="42"/>
      <c r="F45" s="5"/>
    </row>
    <row r="46" spans="1:6" s="32" customFormat="1" ht="25.5" x14ac:dyDescent="0.2">
      <c r="A46" s="49" t="s">
        <v>67</v>
      </c>
      <c r="B46" s="47"/>
      <c r="C46" s="47">
        <v>22200</v>
      </c>
      <c r="D46" s="48"/>
      <c r="E46" s="45"/>
      <c r="F46" s="48"/>
    </row>
    <row r="47" spans="1:6" s="4" customFormat="1" ht="25.5" x14ac:dyDescent="0.2">
      <c r="A47" s="10" t="s">
        <v>61</v>
      </c>
      <c r="B47" s="6"/>
      <c r="C47" s="6">
        <v>22200</v>
      </c>
      <c r="D47" s="5"/>
      <c r="E47" s="42"/>
      <c r="F47" s="5"/>
    </row>
    <row r="48" spans="1:6" s="4" customFormat="1" ht="12.75" x14ac:dyDescent="0.2">
      <c r="A48" s="13" t="s">
        <v>27</v>
      </c>
      <c r="B48" s="6"/>
      <c r="C48" s="6">
        <v>22200</v>
      </c>
      <c r="D48" s="5"/>
      <c r="E48" s="42"/>
      <c r="F48" s="5"/>
    </row>
    <row r="49" spans="1:6" s="4" customFormat="1" ht="12.75" x14ac:dyDescent="0.2">
      <c r="A49" s="14" t="s">
        <v>29</v>
      </c>
      <c r="B49" s="6"/>
      <c r="C49" s="6">
        <v>22200</v>
      </c>
      <c r="D49" s="5"/>
      <c r="E49" s="42"/>
      <c r="F49" s="5"/>
    </row>
    <row r="50" spans="1:6" s="32" customFormat="1" ht="12.75" x14ac:dyDescent="0.2">
      <c r="A50" s="49" t="s">
        <v>68</v>
      </c>
      <c r="B50" s="47">
        <v>40046.81</v>
      </c>
      <c r="C50" s="47">
        <v>40000</v>
      </c>
      <c r="D50" s="47">
        <v>40000</v>
      </c>
      <c r="E50" s="44">
        <v>40000</v>
      </c>
      <c r="F50" s="47">
        <v>40000</v>
      </c>
    </row>
    <row r="51" spans="1:6" s="4" customFormat="1" ht="25.5" x14ac:dyDescent="0.2">
      <c r="A51" s="10" t="s">
        <v>62</v>
      </c>
      <c r="B51" s="5"/>
      <c r="C51" s="5"/>
      <c r="D51" s="6">
        <v>40000</v>
      </c>
      <c r="E51" s="40">
        <v>40000</v>
      </c>
      <c r="F51" s="6">
        <v>40000</v>
      </c>
    </row>
    <row r="52" spans="1:6" s="4" customFormat="1" ht="12.75" x14ac:dyDescent="0.2">
      <c r="A52" s="13" t="s">
        <v>27</v>
      </c>
      <c r="B52" s="5"/>
      <c r="C52" s="5"/>
      <c r="D52" s="6">
        <v>39000</v>
      </c>
      <c r="E52" s="40">
        <v>39000</v>
      </c>
      <c r="F52" s="6">
        <v>39000</v>
      </c>
    </row>
    <row r="53" spans="1:6" s="4" customFormat="1" ht="25.5" x14ac:dyDescent="0.2">
      <c r="A53" s="14" t="s">
        <v>33</v>
      </c>
      <c r="B53" s="5"/>
      <c r="C53" s="5"/>
      <c r="D53" s="6">
        <v>39000</v>
      </c>
      <c r="E53" s="40">
        <v>39000</v>
      </c>
      <c r="F53" s="6">
        <v>39000</v>
      </c>
    </row>
    <row r="54" spans="1:6" s="4" customFormat="1" ht="12.75" x14ac:dyDescent="0.2">
      <c r="A54" s="13" t="s">
        <v>35</v>
      </c>
      <c r="B54" s="5"/>
      <c r="C54" s="5"/>
      <c r="D54" s="6">
        <v>1000</v>
      </c>
      <c r="E54" s="40">
        <v>1000</v>
      </c>
      <c r="F54" s="6">
        <v>1000</v>
      </c>
    </row>
    <row r="55" spans="1:6" s="4" customFormat="1" ht="25.5" x14ac:dyDescent="0.2">
      <c r="A55" s="14" t="s">
        <v>36</v>
      </c>
      <c r="B55" s="5"/>
      <c r="C55" s="5"/>
      <c r="D55" s="6">
        <v>1000</v>
      </c>
      <c r="E55" s="40">
        <v>1000</v>
      </c>
      <c r="F55" s="6">
        <v>1000</v>
      </c>
    </row>
    <row r="56" spans="1:6" s="4" customFormat="1" ht="12.75" x14ac:dyDescent="0.2">
      <c r="A56" s="10" t="s">
        <v>63</v>
      </c>
      <c r="B56" s="6">
        <v>40046.81</v>
      </c>
      <c r="C56" s="6">
        <v>40000</v>
      </c>
      <c r="D56" s="5"/>
      <c r="E56" s="42"/>
      <c r="F56" s="5"/>
    </row>
    <row r="57" spans="1:6" s="4" customFormat="1" ht="12.75" x14ac:dyDescent="0.2">
      <c r="A57" s="13" t="s">
        <v>27</v>
      </c>
      <c r="B57" s="6">
        <v>39835.22</v>
      </c>
      <c r="C57" s="6">
        <v>39500</v>
      </c>
      <c r="D57" s="5"/>
      <c r="E57" s="42"/>
      <c r="F57" s="5"/>
    </row>
    <row r="58" spans="1:6" s="4" customFormat="1" ht="25.5" x14ac:dyDescent="0.2">
      <c r="A58" s="14" t="s">
        <v>33</v>
      </c>
      <c r="B58" s="6">
        <v>39835.22</v>
      </c>
      <c r="C58" s="6">
        <v>39500</v>
      </c>
      <c r="D58" s="5"/>
      <c r="E58" s="42"/>
      <c r="F58" s="5"/>
    </row>
    <row r="59" spans="1:6" s="4" customFormat="1" ht="12.75" x14ac:dyDescent="0.2">
      <c r="A59" s="13" t="s">
        <v>35</v>
      </c>
      <c r="B59" s="7">
        <v>211.59</v>
      </c>
      <c r="C59" s="7">
        <v>500</v>
      </c>
      <c r="D59" s="5"/>
      <c r="E59" s="42"/>
      <c r="F59" s="5"/>
    </row>
    <row r="60" spans="1:6" s="4" customFormat="1" ht="25.5" x14ac:dyDescent="0.2">
      <c r="A60" s="14" t="s">
        <v>36</v>
      </c>
      <c r="B60" s="7">
        <v>211.59</v>
      </c>
      <c r="C60" s="7">
        <v>500</v>
      </c>
      <c r="D60" s="5"/>
      <c r="E60" s="42"/>
      <c r="F60" s="5"/>
    </row>
    <row r="61" spans="1:6" s="32" customFormat="1" ht="25.5" x14ac:dyDescent="0.2">
      <c r="A61" s="49" t="s">
        <v>69</v>
      </c>
      <c r="B61" s="47">
        <v>143925.51999999999</v>
      </c>
      <c r="C61" s="47">
        <v>187950</v>
      </c>
      <c r="D61" s="47">
        <v>186390</v>
      </c>
      <c r="E61" s="44">
        <v>186390</v>
      </c>
      <c r="F61" s="47">
        <v>186390</v>
      </c>
    </row>
    <row r="62" spans="1:6" s="4" customFormat="1" ht="25.5" x14ac:dyDescent="0.2">
      <c r="A62" s="10" t="s">
        <v>62</v>
      </c>
      <c r="B62" s="5"/>
      <c r="C62" s="5"/>
      <c r="D62" s="6">
        <v>136390</v>
      </c>
      <c r="E62" s="40">
        <v>136390</v>
      </c>
      <c r="F62" s="6">
        <v>136390</v>
      </c>
    </row>
    <row r="63" spans="1:6" s="4" customFormat="1" ht="12.75" x14ac:dyDescent="0.2">
      <c r="A63" s="13" t="s">
        <v>27</v>
      </c>
      <c r="B63" s="5"/>
      <c r="C63" s="5"/>
      <c r="D63" s="6">
        <v>136390</v>
      </c>
      <c r="E63" s="40">
        <v>136390</v>
      </c>
      <c r="F63" s="6">
        <v>136390</v>
      </c>
    </row>
    <row r="64" spans="1:6" s="4" customFormat="1" ht="12.75" x14ac:dyDescent="0.2">
      <c r="A64" s="14" t="s">
        <v>29</v>
      </c>
      <c r="B64" s="5"/>
      <c r="C64" s="5"/>
      <c r="D64" s="6">
        <v>136390</v>
      </c>
      <c r="E64" s="40">
        <v>136390</v>
      </c>
      <c r="F64" s="6">
        <v>136390</v>
      </c>
    </row>
    <row r="65" spans="1:6" s="4" customFormat="1" ht="25.5" x14ac:dyDescent="0.2">
      <c r="A65" s="10" t="s">
        <v>70</v>
      </c>
      <c r="B65" s="5"/>
      <c r="C65" s="5"/>
      <c r="D65" s="6">
        <v>50000</v>
      </c>
      <c r="E65" s="40">
        <v>50000</v>
      </c>
      <c r="F65" s="6">
        <v>50000</v>
      </c>
    </row>
    <row r="66" spans="1:6" s="4" customFormat="1" ht="12.75" x14ac:dyDescent="0.2">
      <c r="A66" s="13" t="s">
        <v>27</v>
      </c>
      <c r="B66" s="5"/>
      <c r="C66" s="5"/>
      <c r="D66" s="6">
        <v>50000</v>
      </c>
      <c r="E66" s="40">
        <v>50000</v>
      </c>
      <c r="F66" s="6">
        <v>50000</v>
      </c>
    </row>
    <row r="67" spans="1:6" s="4" customFormat="1" ht="12.75" x14ac:dyDescent="0.2">
      <c r="A67" s="14" t="s">
        <v>29</v>
      </c>
      <c r="B67" s="5"/>
      <c r="C67" s="5"/>
      <c r="D67" s="6">
        <v>50000</v>
      </c>
      <c r="E67" s="40">
        <v>50000</v>
      </c>
      <c r="F67" s="6">
        <v>50000</v>
      </c>
    </row>
    <row r="68" spans="1:6" s="4" customFormat="1" ht="12.75" x14ac:dyDescent="0.2">
      <c r="A68" s="10" t="s">
        <v>63</v>
      </c>
      <c r="B68" s="6">
        <v>143925.51999999999</v>
      </c>
      <c r="C68" s="6">
        <v>187950</v>
      </c>
      <c r="D68" s="5"/>
      <c r="E68" s="42"/>
      <c r="F68" s="5"/>
    </row>
    <row r="69" spans="1:6" s="4" customFormat="1" ht="12.75" x14ac:dyDescent="0.2">
      <c r="A69" s="13" t="s">
        <v>27</v>
      </c>
      <c r="B69" s="6">
        <v>143925.51999999999</v>
      </c>
      <c r="C69" s="6">
        <v>187950</v>
      </c>
      <c r="D69" s="5"/>
      <c r="E69" s="42"/>
      <c r="F69" s="5"/>
    </row>
    <row r="70" spans="1:6" s="4" customFormat="1" ht="12.75" x14ac:dyDescent="0.2">
      <c r="A70" s="14" t="s">
        <v>29</v>
      </c>
      <c r="B70" s="6">
        <v>143925.51999999999</v>
      </c>
      <c r="C70" s="6">
        <v>187950</v>
      </c>
      <c r="D70" s="5"/>
      <c r="E70" s="42"/>
      <c r="F70" s="5"/>
    </row>
    <row r="71" spans="1:6" s="4" customFormat="1" ht="25.5" x14ac:dyDescent="0.2">
      <c r="A71" s="36" t="s">
        <v>71</v>
      </c>
      <c r="B71" s="37">
        <v>179621.23</v>
      </c>
      <c r="C71" s="37">
        <v>262550.21999999997</v>
      </c>
      <c r="D71" s="37">
        <v>254642.55</v>
      </c>
      <c r="E71" s="43">
        <v>254642.55</v>
      </c>
      <c r="F71" s="37">
        <v>254642.55</v>
      </c>
    </row>
    <row r="72" spans="1:6" s="32" customFormat="1" ht="12.75" x14ac:dyDescent="0.2">
      <c r="A72" s="49" t="s">
        <v>72</v>
      </c>
      <c r="B72" s="47">
        <v>79562.289999999994</v>
      </c>
      <c r="C72" s="47">
        <v>109557.36</v>
      </c>
      <c r="D72" s="47">
        <v>134757.54999999999</v>
      </c>
      <c r="E72" s="44">
        <v>134757.54999999999</v>
      </c>
      <c r="F72" s="47">
        <v>134757.54999999999</v>
      </c>
    </row>
    <row r="73" spans="1:6" s="4" customFormat="1" ht="25.5" x14ac:dyDescent="0.2">
      <c r="A73" s="10" t="s">
        <v>60</v>
      </c>
      <c r="B73" s="6">
        <v>21315.919999999998</v>
      </c>
      <c r="C73" s="6">
        <v>20000</v>
      </c>
      <c r="D73" s="6">
        <v>27868.26</v>
      </c>
      <c r="E73" s="40">
        <v>27868.26</v>
      </c>
      <c r="F73" s="6">
        <v>27868.26</v>
      </c>
    </row>
    <row r="74" spans="1:6" s="4" customFormat="1" ht="12.75" x14ac:dyDescent="0.2">
      <c r="A74" s="13" t="s">
        <v>27</v>
      </c>
      <c r="B74" s="6">
        <v>21315.919999999998</v>
      </c>
      <c r="C74" s="6">
        <v>20000</v>
      </c>
      <c r="D74" s="6">
        <v>27868.26</v>
      </c>
      <c r="E74" s="40">
        <v>27868.26</v>
      </c>
      <c r="F74" s="6">
        <v>27868.26</v>
      </c>
    </row>
    <row r="75" spans="1:6" s="4" customFormat="1" ht="12.75" x14ac:dyDescent="0.2">
      <c r="A75" s="14" t="s">
        <v>29</v>
      </c>
      <c r="B75" s="6">
        <v>21315.919999999998</v>
      </c>
      <c r="C75" s="6">
        <v>20000</v>
      </c>
      <c r="D75" s="6">
        <v>27868.26</v>
      </c>
      <c r="E75" s="40">
        <v>27868.26</v>
      </c>
      <c r="F75" s="6">
        <v>27868.26</v>
      </c>
    </row>
    <row r="76" spans="1:6" s="4" customFormat="1" ht="25.5" x14ac:dyDescent="0.2">
      <c r="A76" s="10" t="s">
        <v>70</v>
      </c>
      <c r="B76" s="5"/>
      <c r="C76" s="5"/>
      <c r="D76" s="6">
        <v>106889.29</v>
      </c>
      <c r="E76" s="40">
        <v>106889.29</v>
      </c>
      <c r="F76" s="6">
        <v>106889.29</v>
      </c>
    </row>
    <row r="77" spans="1:6" s="4" customFormat="1" ht="12.75" x14ac:dyDescent="0.2">
      <c r="A77" s="13" t="s">
        <v>27</v>
      </c>
      <c r="B77" s="5"/>
      <c r="C77" s="5"/>
      <c r="D77" s="6">
        <v>106889.29</v>
      </c>
      <c r="E77" s="40">
        <v>106889.29</v>
      </c>
      <c r="F77" s="6">
        <v>106889.29</v>
      </c>
    </row>
    <row r="78" spans="1:6" s="4" customFormat="1" ht="12.75" x14ac:dyDescent="0.2">
      <c r="A78" s="14" t="s">
        <v>28</v>
      </c>
      <c r="B78" s="5"/>
      <c r="C78" s="5"/>
      <c r="D78" s="6">
        <v>100692.93</v>
      </c>
      <c r="E78" s="40">
        <v>100692.93</v>
      </c>
      <c r="F78" s="6">
        <v>100692.93</v>
      </c>
    </row>
    <row r="79" spans="1:6" s="4" customFormat="1" ht="12.75" x14ac:dyDescent="0.2">
      <c r="A79" s="14" t="s">
        <v>29</v>
      </c>
      <c r="B79" s="5"/>
      <c r="C79" s="5"/>
      <c r="D79" s="6">
        <v>6196.36</v>
      </c>
      <c r="E79" s="40">
        <v>6196.36</v>
      </c>
      <c r="F79" s="6">
        <v>6196.36</v>
      </c>
    </row>
    <row r="80" spans="1:6" s="4" customFormat="1" ht="12.75" x14ac:dyDescent="0.2">
      <c r="A80" s="10" t="s">
        <v>63</v>
      </c>
      <c r="B80" s="6">
        <v>57905.37</v>
      </c>
      <c r="C80" s="6">
        <v>89557.36</v>
      </c>
      <c r="D80" s="5"/>
      <c r="E80" s="42"/>
      <c r="F80" s="5"/>
    </row>
    <row r="81" spans="1:6" s="4" customFormat="1" ht="12.75" x14ac:dyDescent="0.2">
      <c r="A81" s="13" t="s">
        <v>27</v>
      </c>
      <c r="B81" s="6">
        <v>57905.37</v>
      </c>
      <c r="C81" s="6">
        <v>89557.36</v>
      </c>
      <c r="D81" s="5"/>
      <c r="E81" s="42"/>
      <c r="F81" s="5"/>
    </row>
    <row r="82" spans="1:6" s="4" customFormat="1" ht="12.75" x14ac:dyDescent="0.2">
      <c r="A82" s="14" t="s">
        <v>28</v>
      </c>
      <c r="B82" s="6">
        <v>57184.15</v>
      </c>
      <c r="C82" s="6">
        <v>82996.929999999993</v>
      </c>
      <c r="D82" s="5"/>
      <c r="E82" s="42"/>
      <c r="F82" s="5"/>
    </row>
    <row r="83" spans="1:6" s="4" customFormat="1" ht="12.75" x14ac:dyDescent="0.2">
      <c r="A83" s="14" t="s">
        <v>29</v>
      </c>
      <c r="B83" s="7">
        <v>721.22</v>
      </c>
      <c r="C83" s="6">
        <v>6560.43</v>
      </c>
      <c r="D83" s="5"/>
      <c r="E83" s="42"/>
      <c r="F83" s="5"/>
    </row>
    <row r="84" spans="1:6" s="32" customFormat="1" ht="25.5" x14ac:dyDescent="0.2">
      <c r="A84" s="49" t="s">
        <v>73</v>
      </c>
      <c r="B84" s="47">
        <v>74847.740000000005</v>
      </c>
      <c r="C84" s="47">
        <v>127831.11</v>
      </c>
      <c r="D84" s="47">
        <v>106067.5</v>
      </c>
      <c r="E84" s="44">
        <v>106067.5</v>
      </c>
      <c r="F84" s="47">
        <v>106067.5</v>
      </c>
    </row>
    <row r="85" spans="1:6" s="4" customFormat="1" ht="12.75" x14ac:dyDescent="0.2">
      <c r="A85" s="10" t="s">
        <v>58</v>
      </c>
      <c r="B85" s="6">
        <v>42621.120000000003</v>
      </c>
      <c r="C85" s="6">
        <v>91218.62</v>
      </c>
      <c r="D85" s="6">
        <v>80615.39</v>
      </c>
      <c r="E85" s="40">
        <v>80615.39</v>
      </c>
      <c r="F85" s="6">
        <v>80615.39</v>
      </c>
    </row>
    <row r="86" spans="1:6" s="4" customFormat="1" ht="12.75" x14ac:dyDescent="0.2">
      <c r="A86" s="13" t="s">
        <v>27</v>
      </c>
      <c r="B86" s="6">
        <v>42621.120000000003</v>
      </c>
      <c r="C86" s="6">
        <v>91218.62</v>
      </c>
      <c r="D86" s="6">
        <v>80615.39</v>
      </c>
      <c r="E86" s="40">
        <v>80615.39</v>
      </c>
      <c r="F86" s="6">
        <v>80615.39</v>
      </c>
    </row>
    <row r="87" spans="1:6" s="4" customFormat="1" ht="12.75" x14ac:dyDescent="0.2">
      <c r="A87" s="14" t="s">
        <v>28</v>
      </c>
      <c r="B87" s="6">
        <v>42621.120000000003</v>
      </c>
      <c r="C87" s="6">
        <v>91218.62</v>
      </c>
      <c r="D87" s="6">
        <v>80615.39</v>
      </c>
      <c r="E87" s="40">
        <v>80615.39</v>
      </c>
      <c r="F87" s="6">
        <v>80615.39</v>
      </c>
    </row>
    <row r="88" spans="1:6" s="4" customFormat="1" ht="51" x14ac:dyDescent="0.2">
      <c r="A88" s="10" t="s">
        <v>74</v>
      </c>
      <c r="B88" s="5"/>
      <c r="C88" s="5"/>
      <c r="D88" s="6">
        <v>2884.61</v>
      </c>
      <c r="E88" s="40">
        <v>2884.61</v>
      </c>
      <c r="F88" s="6">
        <v>2884.61</v>
      </c>
    </row>
    <row r="89" spans="1:6" s="4" customFormat="1" ht="12.75" x14ac:dyDescent="0.2">
      <c r="A89" s="13" t="s">
        <v>27</v>
      </c>
      <c r="B89" s="5"/>
      <c r="C89" s="5"/>
      <c r="D89" s="6">
        <v>2884.61</v>
      </c>
      <c r="E89" s="40">
        <v>2884.61</v>
      </c>
      <c r="F89" s="6">
        <v>2884.61</v>
      </c>
    </row>
    <row r="90" spans="1:6" s="4" customFormat="1" ht="12.75" x14ac:dyDescent="0.2">
      <c r="A90" s="14" t="s">
        <v>28</v>
      </c>
      <c r="B90" s="5"/>
      <c r="C90" s="5"/>
      <c r="D90" s="6">
        <v>2884.61</v>
      </c>
      <c r="E90" s="40">
        <v>2884.61</v>
      </c>
      <c r="F90" s="6">
        <v>2884.61</v>
      </c>
    </row>
    <row r="91" spans="1:6" s="4" customFormat="1" ht="12.75" x14ac:dyDescent="0.2">
      <c r="A91" s="10" t="s">
        <v>75</v>
      </c>
      <c r="B91" s="5"/>
      <c r="C91" s="5"/>
      <c r="D91" s="6">
        <v>22567.5</v>
      </c>
      <c r="E91" s="40">
        <v>22567.5</v>
      </c>
      <c r="F91" s="6">
        <v>22567.5</v>
      </c>
    </row>
    <row r="92" spans="1:6" s="4" customFormat="1" ht="12.75" x14ac:dyDescent="0.2">
      <c r="A92" s="13" t="s">
        <v>27</v>
      </c>
      <c r="B92" s="5"/>
      <c r="C92" s="5"/>
      <c r="D92" s="6">
        <v>22567.5</v>
      </c>
      <c r="E92" s="40">
        <v>22567.5</v>
      </c>
      <c r="F92" s="6">
        <v>22567.5</v>
      </c>
    </row>
    <row r="93" spans="1:6" s="4" customFormat="1" ht="12.75" x14ac:dyDescent="0.2">
      <c r="A93" s="14" t="s">
        <v>28</v>
      </c>
      <c r="B93" s="5"/>
      <c r="C93" s="5"/>
      <c r="D93" s="6">
        <v>12919.5</v>
      </c>
      <c r="E93" s="40">
        <v>12919.5</v>
      </c>
      <c r="F93" s="6">
        <v>12919.5</v>
      </c>
    </row>
    <row r="94" spans="1:6" s="4" customFormat="1" ht="12.75" x14ac:dyDescent="0.2">
      <c r="A94" s="14" t="s">
        <v>29</v>
      </c>
      <c r="B94" s="5"/>
      <c r="C94" s="5"/>
      <c r="D94" s="6">
        <v>9648</v>
      </c>
      <c r="E94" s="40">
        <v>9648</v>
      </c>
      <c r="F94" s="6">
        <v>9648</v>
      </c>
    </row>
    <row r="95" spans="1:6" s="4" customFormat="1" ht="12.75" x14ac:dyDescent="0.2">
      <c r="A95" s="10" t="s">
        <v>76</v>
      </c>
      <c r="B95" s="6">
        <v>4544.95</v>
      </c>
      <c r="C95" s="6">
        <v>6170.52</v>
      </c>
      <c r="D95" s="5"/>
      <c r="E95" s="42"/>
      <c r="F95" s="5"/>
    </row>
    <row r="96" spans="1:6" s="4" customFormat="1" ht="12.75" x14ac:dyDescent="0.2">
      <c r="A96" s="13" t="s">
        <v>27</v>
      </c>
      <c r="B96" s="6">
        <v>4544.95</v>
      </c>
      <c r="C96" s="6">
        <v>6170.52</v>
      </c>
      <c r="D96" s="5"/>
      <c r="E96" s="42"/>
      <c r="F96" s="5"/>
    </row>
    <row r="97" spans="1:6" s="4" customFormat="1" ht="12.75" x14ac:dyDescent="0.2">
      <c r="A97" s="14" t="s">
        <v>28</v>
      </c>
      <c r="B97" s="6">
        <v>4544.95</v>
      </c>
      <c r="C97" s="6">
        <v>6170.52</v>
      </c>
      <c r="D97" s="5"/>
      <c r="E97" s="42"/>
      <c r="F97" s="5"/>
    </row>
    <row r="98" spans="1:6" s="4" customFormat="1" ht="12.75" x14ac:dyDescent="0.2">
      <c r="A98" s="10" t="s">
        <v>77</v>
      </c>
      <c r="B98" s="6">
        <v>20295.509999999998</v>
      </c>
      <c r="C98" s="6">
        <v>25699.96</v>
      </c>
      <c r="D98" s="5"/>
      <c r="E98" s="42"/>
      <c r="F98" s="5"/>
    </row>
    <row r="99" spans="1:6" s="4" customFormat="1" ht="12.75" x14ac:dyDescent="0.2">
      <c r="A99" s="13" t="s">
        <v>27</v>
      </c>
      <c r="B99" s="6">
        <v>20295.509999999998</v>
      </c>
      <c r="C99" s="6">
        <v>25699.96</v>
      </c>
      <c r="D99" s="5"/>
      <c r="E99" s="42"/>
      <c r="F99" s="5"/>
    </row>
    <row r="100" spans="1:6" s="4" customFormat="1" ht="12.75" x14ac:dyDescent="0.2">
      <c r="A100" s="14" t="s">
        <v>28</v>
      </c>
      <c r="B100" s="6">
        <v>19236.47</v>
      </c>
      <c r="C100" s="6">
        <v>18179.96</v>
      </c>
      <c r="D100" s="5"/>
      <c r="E100" s="42"/>
      <c r="F100" s="5"/>
    </row>
    <row r="101" spans="1:6" s="4" customFormat="1" ht="12.75" x14ac:dyDescent="0.2">
      <c r="A101" s="14" t="s">
        <v>29</v>
      </c>
      <c r="B101" s="7">
        <v>1059.04</v>
      </c>
      <c r="C101" s="6">
        <v>7520</v>
      </c>
      <c r="D101" s="5"/>
      <c r="E101" s="42"/>
      <c r="F101" s="5"/>
    </row>
    <row r="102" spans="1:6" s="4" customFormat="1" ht="12.75" x14ac:dyDescent="0.2">
      <c r="A102" s="10" t="s">
        <v>78</v>
      </c>
      <c r="B102" s="6">
        <v>7386.16</v>
      </c>
      <c r="C102" s="6">
        <v>4742.01</v>
      </c>
      <c r="D102" s="5"/>
      <c r="E102" s="42"/>
      <c r="F102" s="5"/>
    </row>
    <row r="103" spans="1:6" s="4" customFormat="1" ht="12.75" x14ac:dyDescent="0.2">
      <c r="A103" s="13" t="s">
        <v>27</v>
      </c>
      <c r="B103" s="6">
        <v>7386.16</v>
      </c>
      <c r="C103" s="6">
        <v>4742.01</v>
      </c>
      <c r="D103" s="5"/>
      <c r="E103" s="42"/>
      <c r="F103" s="5"/>
    </row>
    <row r="104" spans="1:6" s="4" customFormat="1" ht="12.75" x14ac:dyDescent="0.2">
      <c r="A104" s="14" t="s">
        <v>28</v>
      </c>
      <c r="B104" s="6">
        <v>5451.32</v>
      </c>
      <c r="C104" s="6">
        <v>2894.01</v>
      </c>
      <c r="D104" s="5"/>
      <c r="E104" s="42"/>
      <c r="F104" s="5"/>
    </row>
    <row r="105" spans="1:6" s="4" customFormat="1" ht="12.75" x14ac:dyDescent="0.2">
      <c r="A105" s="14" t="s">
        <v>29</v>
      </c>
      <c r="B105" s="6">
        <v>1934.84</v>
      </c>
      <c r="C105" s="6">
        <v>1848</v>
      </c>
      <c r="D105" s="5"/>
      <c r="E105" s="42"/>
      <c r="F105" s="5"/>
    </row>
    <row r="106" spans="1:6" s="32" customFormat="1" ht="12.75" x14ac:dyDescent="0.2">
      <c r="A106" s="49" t="s">
        <v>79</v>
      </c>
      <c r="B106" s="47">
        <v>11964.38</v>
      </c>
      <c r="C106" s="47">
        <v>16523.93</v>
      </c>
      <c r="D106" s="47">
        <v>8400</v>
      </c>
      <c r="E106" s="44">
        <v>8400</v>
      </c>
      <c r="F106" s="47">
        <v>8400</v>
      </c>
    </row>
    <row r="107" spans="1:6" s="4" customFormat="1" ht="12.75" x14ac:dyDescent="0.2">
      <c r="A107" s="10" t="s">
        <v>58</v>
      </c>
      <c r="B107" s="6">
        <v>3594.21</v>
      </c>
      <c r="C107" s="6">
        <v>2200</v>
      </c>
      <c r="D107" s="6">
        <v>2400</v>
      </c>
      <c r="E107" s="40">
        <v>2400</v>
      </c>
      <c r="F107" s="6">
        <v>2400</v>
      </c>
    </row>
    <row r="108" spans="1:6" s="4" customFormat="1" ht="12.75" x14ac:dyDescent="0.2">
      <c r="A108" s="13" t="s">
        <v>27</v>
      </c>
      <c r="B108" s="6">
        <v>3494.21</v>
      </c>
      <c r="C108" s="6">
        <v>2200</v>
      </c>
      <c r="D108" s="6">
        <v>2200</v>
      </c>
      <c r="E108" s="40">
        <v>2200</v>
      </c>
      <c r="F108" s="6">
        <v>2200</v>
      </c>
    </row>
    <row r="109" spans="1:6" s="4" customFormat="1" ht="12.75" x14ac:dyDescent="0.2">
      <c r="A109" s="14" t="s">
        <v>29</v>
      </c>
      <c r="B109" s="6">
        <v>3494.21</v>
      </c>
      <c r="C109" s="6">
        <v>2200</v>
      </c>
      <c r="D109" s="6">
        <v>2200</v>
      </c>
      <c r="E109" s="40">
        <v>2200</v>
      </c>
      <c r="F109" s="6">
        <v>2200</v>
      </c>
    </row>
    <row r="110" spans="1:6" s="4" customFormat="1" ht="12.75" x14ac:dyDescent="0.2">
      <c r="A110" s="13" t="s">
        <v>35</v>
      </c>
      <c r="B110" s="6">
        <v>100</v>
      </c>
      <c r="C110" s="5"/>
      <c r="D110" s="7">
        <v>200</v>
      </c>
      <c r="E110" s="41">
        <v>200</v>
      </c>
      <c r="F110" s="7">
        <v>200</v>
      </c>
    </row>
    <row r="111" spans="1:6" s="4" customFormat="1" ht="25.5" x14ac:dyDescent="0.2">
      <c r="A111" s="14" t="s">
        <v>36</v>
      </c>
      <c r="B111" s="6">
        <v>100</v>
      </c>
      <c r="C111" s="5"/>
      <c r="D111" s="7">
        <v>200</v>
      </c>
      <c r="E111" s="41">
        <v>200</v>
      </c>
      <c r="F111" s="7">
        <v>200</v>
      </c>
    </row>
    <row r="112" spans="1:6" s="4" customFormat="1" ht="25.5" x14ac:dyDescent="0.2">
      <c r="A112" s="10" t="s">
        <v>70</v>
      </c>
      <c r="B112" s="5"/>
      <c r="C112" s="5"/>
      <c r="D112" s="6">
        <v>6000</v>
      </c>
      <c r="E112" s="40">
        <v>6000</v>
      </c>
      <c r="F112" s="6">
        <v>6000</v>
      </c>
    </row>
    <row r="113" spans="1:6" s="4" customFormat="1" ht="12.75" x14ac:dyDescent="0.2">
      <c r="A113" s="13" t="s">
        <v>27</v>
      </c>
      <c r="B113" s="5"/>
      <c r="C113" s="5"/>
      <c r="D113" s="6">
        <v>6000</v>
      </c>
      <c r="E113" s="40">
        <v>6000</v>
      </c>
      <c r="F113" s="6">
        <v>6000</v>
      </c>
    </row>
    <row r="114" spans="1:6" s="4" customFormat="1" ht="12.75" x14ac:dyDescent="0.2">
      <c r="A114" s="14" t="s">
        <v>29</v>
      </c>
      <c r="B114" s="5"/>
      <c r="C114" s="5"/>
      <c r="D114" s="6">
        <v>6000</v>
      </c>
      <c r="E114" s="40">
        <v>6000</v>
      </c>
      <c r="F114" s="6">
        <v>6000</v>
      </c>
    </row>
    <row r="115" spans="1:6" s="4" customFormat="1" ht="12.75" x14ac:dyDescent="0.2">
      <c r="A115" s="10" t="s">
        <v>63</v>
      </c>
      <c r="B115" s="6">
        <v>3700.92</v>
      </c>
      <c r="C115" s="6">
        <v>5885.1</v>
      </c>
      <c r="D115" s="5"/>
      <c r="E115" s="42"/>
      <c r="F115" s="5"/>
    </row>
    <row r="116" spans="1:6" s="4" customFormat="1" ht="12.75" x14ac:dyDescent="0.2">
      <c r="A116" s="13" t="s">
        <v>27</v>
      </c>
      <c r="B116" s="6">
        <v>3368.11</v>
      </c>
      <c r="C116" s="6">
        <v>5585.1</v>
      </c>
      <c r="D116" s="5"/>
      <c r="E116" s="42"/>
      <c r="F116" s="5"/>
    </row>
    <row r="117" spans="1:6" s="4" customFormat="1" ht="12.75" x14ac:dyDescent="0.2">
      <c r="A117" s="14" t="s">
        <v>29</v>
      </c>
      <c r="B117" s="6">
        <v>3368.11</v>
      </c>
      <c r="C117" s="6">
        <v>5585.1</v>
      </c>
      <c r="D117" s="5"/>
      <c r="E117" s="42"/>
      <c r="F117" s="5"/>
    </row>
    <row r="118" spans="1:6" s="4" customFormat="1" ht="12.75" x14ac:dyDescent="0.2">
      <c r="A118" s="13" t="s">
        <v>35</v>
      </c>
      <c r="B118" s="7">
        <v>332.81</v>
      </c>
      <c r="C118" s="7">
        <v>300</v>
      </c>
      <c r="D118" s="5"/>
      <c r="E118" s="42"/>
      <c r="F118" s="5"/>
    </row>
    <row r="119" spans="1:6" s="4" customFormat="1" ht="25.5" x14ac:dyDescent="0.2">
      <c r="A119" s="14" t="s">
        <v>36</v>
      </c>
      <c r="B119" s="7">
        <v>332.81</v>
      </c>
      <c r="C119" s="7">
        <v>300</v>
      </c>
      <c r="D119" s="5"/>
      <c r="E119" s="42"/>
      <c r="F119" s="5"/>
    </row>
    <row r="120" spans="1:6" s="4" customFormat="1" ht="25.5" x14ac:dyDescent="0.2">
      <c r="A120" s="10" t="s">
        <v>80</v>
      </c>
      <c r="B120" s="6">
        <v>4385.25</v>
      </c>
      <c r="C120" s="6">
        <v>8438.83</v>
      </c>
      <c r="D120" s="5"/>
      <c r="E120" s="42"/>
      <c r="F120" s="5"/>
    </row>
    <row r="121" spans="1:6" s="4" customFormat="1" ht="12.75" x14ac:dyDescent="0.2">
      <c r="A121" s="13" t="s">
        <v>27</v>
      </c>
      <c r="B121" s="6">
        <v>4385.25</v>
      </c>
      <c r="C121" s="6">
        <v>8438.83</v>
      </c>
      <c r="D121" s="5"/>
      <c r="E121" s="42"/>
      <c r="F121" s="5"/>
    </row>
    <row r="122" spans="1:6" s="4" customFormat="1" ht="12.75" x14ac:dyDescent="0.2">
      <c r="A122" s="14" t="s">
        <v>29</v>
      </c>
      <c r="B122" s="6">
        <v>4385.25</v>
      </c>
      <c r="C122" s="6">
        <v>8438.83</v>
      </c>
      <c r="D122" s="5"/>
      <c r="E122" s="42"/>
      <c r="F122" s="5"/>
    </row>
    <row r="123" spans="1:6" s="32" customFormat="1" ht="25.5" x14ac:dyDescent="0.2">
      <c r="A123" s="49" t="s">
        <v>81</v>
      </c>
      <c r="B123" s="47">
        <v>4863.75</v>
      </c>
      <c r="C123" s="47">
        <v>3220.32</v>
      </c>
      <c r="D123" s="48"/>
      <c r="E123" s="45"/>
      <c r="F123" s="48"/>
    </row>
    <row r="124" spans="1:6" s="4" customFormat="1" ht="25.5" x14ac:dyDescent="0.2">
      <c r="A124" s="10" t="s">
        <v>82</v>
      </c>
      <c r="B124" s="6">
        <v>4863.75</v>
      </c>
      <c r="C124" s="6">
        <v>3220.32</v>
      </c>
      <c r="D124" s="5"/>
      <c r="E124" s="42"/>
      <c r="F124" s="5"/>
    </row>
    <row r="125" spans="1:6" s="4" customFormat="1" ht="12.75" x14ac:dyDescent="0.2">
      <c r="A125" s="13" t="s">
        <v>27</v>
      </c>
      <c r="B125" s="6">
        <v>4863.75</v>
      </c>
      <c r="C125" s="6">
        <v>3220.32</v>
      </c>
      <c r="D125" s="5"/>
      <c r="E125" s="42"/>
      <c r="F125" s="5"/>
    </row>
    <row r="126" spans="1:6" s="4" customFormat="1" ht="12.75" x14ac:dyDescent="0.2">
      <c r="A126" s="14" t="s">
        <v>29</v>
      </c>
      <c r="B126" s="6">
        <v>4863.75</v>
      </c>
      <c r="C126" s="6">
        <v>3220.32</v>
      </c>
      <c r="D126" s="5"/>
      <c r="E126" s="42"/>
      <c r="F126" s="5"/>
    </row>
    <row r="127" spans="1:6" s="32" customFormat="1" ht="12.75" x14ac:dyDescent="0.2">
      <c r="A127" s="49" t="s">
        <v>83</v>
      </c>
      <c r="B127" s="47">
        <v>4278</v>
      </c>
      <c r="C127" s="47">
        <v>4000</v>
      </c>
      <c r="D127" s="47">
        <v>4000</v>
      </c>
      <c r="E127" s="44">
        <v>4000</v>
      </c>
      <c r="F127" s="47">
        <v>4000</v>
      </c>
    </row>
    <row r="128" spans="1:6" s="4" customFormat="1" ht="12.75" x14ac:dyDescent="0.2">
      <c r="A128" s="10" t="s">
        <v>58</v>
      </c>
      <c r="B128" s="6">
        <v>4278</v>
      </c>
      <c r="C128" s="6">
        <v>4000</v>
      </c>
      <c r="D128" s="6">
        <v>4000</v>
      </c>
      <c r="E128" s="40">
        <v>4000</v>
      </c>
      <c r="F128" s="6">
        <v>4000</v>
      </c>
    </row>
    <row r="129" spans="1:6" s="4" customFormat="1" ht="12.75" x14ac:dyDescent="0.2">
      <c r="A129" s="13" t="s">
        <v>27</v>
      </c>
      <c r="B129" s="6">
        <v>4278</v>
      </c>
      <c r="C129" s="6">
        <v>4000</v>
      </c>
      <c r="D129" s="6">
        <v>4000</v>
      </c>
      <c r="E129" s="40">
        <v>4000</v>
      </c>
      <c r="F129" s="6">
        <v>4000</v>
      </c>
    </row>
    <row r="130" spans="1:6" s="4" customFormat="1" ht="12.75" x14ac:dyDescent="0.2">
      <c r="A130" s="14" t="s">
        <v>29</v>
      </c>
      <c r="B130" s="6">
        <v>4278</v>
      </c>
      <c r="C130" s="6">
        <v>4000</v>
      </c>
      <c r="D130" s="6">
        <v>4000</v>
      </c>
      <c r="E130" s="40">
        <v>4000</v>
      </c>
      <c r="F130" s="6">
        <v>4000</v>
      </c>
    </row>
    <row r="131" spans="1:6" s="32" customFormat="1" ht="25.5" x14ac:dyDescent="0.2">
      <c r="A131" s="49" t="s">
        <v>84</v>
      </c>
      <c r="B131" s="47">
        <v>1468.89</v>
      </c>
      <c r="C131" s="47">
        <v>1417.5</v>
      </c>
      <c r="D131" s="47">
        <v>1417.5</v>
      </c>
      <c r="E131" s="44">
        <v>1417.5</v>
      </c>
      <c r="F131" s="47">
        <v>1417.5</v>
      </c>
    </row>
    <row r="132" spans="1:6" s="4" customFormat="1" ht="25.5" x14ac:dyDescent="0.2">
      <c r="A132" s="10" t="s">
        <v>62</v>
      </c>
      <c r="B132" s="5"/>
      <c r="C132" s="5"/>
      <c r="D132" s="6">
        <v>1417.5</v>
      </c>
      <c r="E132" s="40">
        <v>1417.5</v>
      </c>
      <c r="F132" s="6">
        <v>1417.5</v>
      </c>
    </row>
    <row r="133" spans="1:6" s="4" customFormat="1" ht="12.75" x14ac:dyDescent="0.2">
      <c r="A133" s="13" t="s">
        <v>27</v>
      </c>
      <c r="B133" s="5"/>
      <c r="C133" s="5"/>
      <c r="D133" s="6">
        <v>1417.5</v>
      </c>
      <c r="E133" s="40">
        <v>1417.5</v>
      </c>
      <c r="F133" s="6">
        <v>1417.5</v>
      </c>
    </row>
    <row r="134" spans="1:6" s="4" customFormat="1" ht="25.5" x14ac:dyDescent="0.2">
      <c r="A134" s="14" t="s">
        <v>34</v>
      </c>
      <c r="B134" s="5"/>
      <c r="C134" s="5"/>
      <c r="D134" s="6">
        <v>1417.5</v>
      </c>
      <c r="E134" s="40">
        <v>1417.5</v>
      </c>
      <c r="F134" s="6">
        <v>1417.5</v>
      </c>
    </row>
    <row r="135" spans="1:6" s="4" customFormat="1" ht="12.75" x14ac:dyDescent="0.2">
      <c r="A135" s="10" t="s">
        <v>63</v>
      </c>
      <c r="B135" s="6">
        <v>1468.89</v>
      </c>
      <c r="C135" s="6">
        <v>1417.5</v>
      </c>
      <c r="D135" s="5"/>
      <c r="E135" s="42"/>
      <c r="F135" s="5"/>
    </row>
    <row r="136" spans="1:6" s="4" customFormat="1" ht="12.75" x14ac:dyDescent="0.2">
      <c r="A136" s="13" t="s">
        <v>27</v>
      </c>
      <c r="B136" s="6">
        <v>1468.89</v>
      </c>
      <c r="C136" s="6">
        <v>1417.5</v>
      </c>
      <c r="D136" s="5"/>
      <c r="E136" s="42"/>
      <c r="F136" s="5"/>
    </row>
    <row r="137" spans="1:6" s="4" customFormat="1" ht="25.5" x14ac:dyDescent="0.2">
      <c r="A137" s="14" t="s">
        <v>34</v>
      </c>
      <c r="B137" s="6">
        <v>1468.89</v>
      </c>
      <c r="C137" s="6">
        <v>1417.5</v>
      </c>
      <c r="D137" s="5"/>
      <c r="E137" s="42"/>
      <c r="F137" s="5"/>
    </row>
    <row r="138" spans="1:6" s="4" customFormat="1" ht="25.5" x14ac:dyDescent="0.2">
      <c r="A138" s="36" t="s">
        <v>85</v>
      </c>
      <c r="B138" s="37">
        <v>6641</v>
      </c>
      <c r="C138" s="37">
        <v>8300</v>
      </c>
      <c r="D138" s="37">
        <v>5300</v>
      </c>
      <c r="E138" s="43">
        <v>5300</v>
      </c>
      <c r="F138" s="37">
        <v>5300</v>
      </c>
    </row>
    <row r="139" spans="1:6" s="32" customFormat="1" ht="12.75" x14ac:dyDescent="0.2">
      <c r="A139" s="49" t="s">
        <v>86</v>
      </c>
      <c r="B139" s="47">
        <v>6641</v>
      </c>
      <c r="C139" s="47">
        <v>8300</v>
      </c>
      <c r="D139" s="47">
        <v>5300</v>
      </c>
      <c r="E139" s="44">
        <v>5300</v>
      </c>
      <c r="F139" s="47">
        <v>5300</v>
      </c>
    </row>
    <row r="140" spans="1:6" s="4" customFormat="1" ht="25.5" x14ac:dyDescent="0.2">
      <c r="A140" s="10" t="s">
        <v>70</v>
      </c>
      <c r="B140" s="5"/>
      <c r="C140" s="5"/>
      <c r="D140" s="6">
        <v>5300</v>
      </c>
      <c r="E140" s="40">
        <v>5300</v>
      </c>
      <c r="F140" s="6">
        <v>5300</v>
      </c>
    </row>
    <row r="141" spans="1:6" s="4" customFormat="1" ht="12.75" x14ac:dyDescent="0.2">
      <c r="A141" s="13" t="s">
        <v>27</v>
      </c>
      <c r="B141" s="5"/>
      <c r="C141" s="5"/>
      <c r="D141" s="6">
        <v>5300</v>
      </c>
      <c r="E141" s="40">
        <v>5300</v>
      </c>
      <c r="F141" s="6">
        <v>5300</v>
      </c>
    </row>
    <row r="142" spans="1:6" s="4" customFormat="1" ht="12.75" x14ac:dyDescent="0.2">
      <c r="A142" s="14" t="s">
        <v>29</v>
      </c>
      <c r="B142" s="5"/>
      <c r="C142" s="5"/>
      <c r="D142" s="6">
        <v>5300</v>
      </c>
      <c r="E142" s="40">
        <v>5300</v>
      </c>
      <c r="F142" s="6">
        <v>5300</v>
      </c>
    </row>
    <row r="143" spans="1:6" s="4" customFormat="1" ht="12.75" x14ac:dyDescent="0.2">
      <c r="A143" s="10" t="s">
        <v>63</v>
      </c>
      <c r="B143" s="6">
        <v>6641</v>
      </c>
      <c r="C143" s="6">
        <v>8300</v>
      </c>
      <c r="D143" s="5"/>
      <c r="E143" s="42"/>
      <c r="F143" s="5"/>
    </row>
    <row r="144" spans="1:6" s="4" customFormat="1" ht="12.75" x14ac:dyDescent="0.2">
      <c r="A144" s="13" t="s">
        <v>27</v>
      </c>
      <c r="B144" s="6">
        <v>6641</v>
      </c>
      <c r="C144" s="6">
        <v>8300</v>
      </c>
      <c r="D144" s="5"/>
      <c r="E144" s="42"/>
      <c r="F144" s="5"/>
    </row>
    <row r="145" spans="1:6" s="4" customFormat="1" ht="12.75" x14ac:dyDescent="0.2">
      <c r="A145" s="14" t="s">
        <v>29</v>
      </c>
      <c r="B145" s="6">
        <v>6641</v>
      </c>
      <c r="C145" s="6">
        <v>8300</v>
      </c>
      <c r="D145" s="5"/>
      <c r="E145" s="42"/>
      <c r="F145" s="5"/>
    </row>
    <row r="146" spans="1:6" s="4" customFormat="1" ht="25.5" x14ac:dyDescent="0.2">
      <c r="A146" s="36" t="s">
        <v>87</v>
      </c>
      <c r="B146" s="37">
        <v>13422.35</v>
      </c>
      <c r="C146" s="37">
        <v>61334.97</v>
      </c>
      <c r="D146" s="37">
        <v>22100</v>
      </c>
      <c r="E146" s="43">
        <v>22100</v>
      </c>
      <c r="F146" s="37">
        <v>22100</v>
      </c>
    </row>
    <row r="147" spans="1:6" s="32" customFormat="1" ht="12.75" x14ac:dyDescent="0.2">
      <c r="A147" s="49" t="s">
        <v>88</v>
      </c>
      <c r="B147" s="47">
        <v>13422.35</v>
      </c>
      <c r="C147" s="47">
        <v>61334.97</v>
      </c>
      <c r="D147" s="47">
        <v>22100</v>
      </c>
      <c r="E147" s="44">
        <v>22100</v>
      </c>
      <c r="F147" s="47">
        <v>22100</v>
      </c>
    </row>
    <row r="148" spans="1:6" s="4" customFormat="1" ht="25.5" x14ac:dyDescent="0.2">
      <c r="A148" s="10" t="s">
        <v>60</v>
      </c>
      <c r="B148" s="6">
        <v>1146.51</v>
      </c>
      <c r="C148" s="6">
        <v>20000</v>
      </c>
      <c r="D148" s="6">
        <v>20000</v>
      </c>
      <c r="E148" s="40">
        <v>20000</v>
      </c>
      <c r="F148" s="6">
        <v>20000</v>
      </c>
    </row>
    <row r="149" spans="1:6" s="4" customFormat="1" ht="12.75" x14ac:dyDescent="0.2">
      <c r="A149" s="13" t="s">
        <v>35</v>
      </c>
      <c r="B149" s="6">
        <v>1146.51</v>
      </c>
      <c r="C149" s="6">
        <v>20000</v>
      </c>
      <c r="D149" s="6">
        <v>20000</v>
      </c>
      <c r="E149" s="40">
        <v>20000</v>
      </c>
      <c r="F149" s="6">
        <v>20000</v>
      </c>
    </row>
    <row r="150" spans="1:6" s="4" customFormat="1" ht="25.5" x14ac:dyDescent="0.2">
      <c r="A150" s="14" t="s">
        <v>36</v>
      </c>
      <c r="B150" s="6">
        <v>1146.51</v>
      </c>
      <c r="C150" s="6">
        <v>20000</v>
      </c>
      <c r="D150" s="6">
        <v>20000</v>
      </c>
      <c r="E150" s="40">
        <v>20000</v>
      </c>
      <c r="F150" s="6">
        <v>20000</v>
      </c>
    </row>
    <row r="151" spans="1:6" s="4" customFormat="1" ht="25.5" x14ac:dyDescent="0.2">
      <c r="A151" s="10" t="s">
        <v>61</v>
      </c>
      <c r="B151" s="6">
        <v>2248.2199999999998</v>
      </c>
      <c r="C151" s="6">
        <v>12453.94</v>
      </c>
      <c r="D151" s="5"/>
      <c r="E151" s="42"/>
      <c r="F151" s="5"/>
    </row>
    <row r="152" spans="1:6" s="4" customFormat="1" ht="12.75" x14ac:dyDescent="0.2">
      <c r="A152" s="13" t="s">
        <v>35</v>
      </c>
      <c r="B152" s="6">
        <v>2248.2199999999998</v>
      </c>
      <c r="C152" s="6">
        <v>12453.94</v>
      </c>
      <c r="D152" s="5"/>
      <c r="E152" s="42"/>
      <c r="F152" s="5"/>
    </row>
    <row r="153" spans="1:6" s="4" customFormat="1" ht="25.5" x14ac:dyDescent="0.2">
      <c r="A153" s="14" t="s">
        <v>36</v>
      </c>
      <c r="B153" s="6">
        <v>2248.2199999999998</v>
      </c>
      <c r="C153" s="6">
        <v>12453.94</v>
      </c>
      <c r="D153" s="5"/>
      <c r="E153" s="42"/>
      <c r="F153" s="5"/>
    </row>
    <row r="154" spans="1:6" s="4" customFormat="1" ht="25.5" x14ac:dyDescent="0.2">
      <c r="A154" s="10" t="s">
        <v>89</v>
      </c>
      <c r="B154" s="6">
        <v>7303.49</v>
      </c>
      <c r="C154" s="6">
        <v>7141.59</v>
      </c>
      <c r="D154" s="5"/>
      <c r="E154" s="42"/>
      <c r="F154" s="5"/>
    </row>
    <row r="155" spans="1:6" s="4" customFormat="1" ht="12.75" x14ac:dyDescent="0.2">
      <c r="A155" s="13" t="s">
        <v>27</v>
      </c>
      <c r="B155" s="7"/>
      <c r="C155" s="7">
        <v>871.71</v>
      </c>
      <c r="D155" s="5"/>
      <c r="E155" s="42"/>
      <c r="F155" s="5"/>
    </row>
    <row r="156" spans="1:6" s="4" customFormat="1" ht="12.75" x14ac:dyDescent="0.2">
      <c r="A156" s="14" t="s">
        <v>29</v>
      </c>
      <c r="B156" s="7"/>
      <c r="C156" s="7">
        <v>871.71</v>
      </c>
      <c r="D156" s="5"/>
      <c r="E156" s="42"/>
      <c r="F156" s="5"/>
    </row>
    <row r="157" spans="1:6" s="4" customFormat="1" ht="12.75" x14ac:dyDescent="0.2">
      <c r="A157" s="13" t="s">
        <v>35</v>
      </c>
      <c r="B157" s="6">
        <v>7303.49</v>
      </c>
      <c r="C157" s="6">
        <v>6269.88</v>
      </c>
      <c r="D157" s="5"/>
      <c r="E157" s="42"/>
      <c r="F157" s="5"/>
    </row>
    <row r="158" spans="1:6" s="4" customFormat="1" ht="25.5" x14ac:dyDescent="0.2">
      <c r="A158" s="14" t="s">
        <v>36</v>
      </c>
      <c r="B158" s="6">
        <v>7303.49</v>
      </c>
      <c r="C158" s="6">
        <v>6269.88</v>
      </c>
      <c r="D158" s="5"/>
      <c r="E158" s="42"/>
      <c r="F158" s="5"/>
    </row>
    <row r="159" spans="1:6" s="4" customFormat="1" ht="25.5" x14ac:dyDescent="0.2">
      <c r="A159" s="10" t="s">
        <v>62</v>
      </c>
      <c r="B159" s="38"/>
      <c r="C159" s="38"/>
      <c r="D159" s="6">
        <v>600</v>
      </c>
      <c r="E159" s="40">
        <v>600</v>
      </c>
      <c r="F159" s="6">
        <v>600</v>
      </c>
    </row>
    <row r="160" spans="1:6" s="4" customFormat="1" ht="12.75" x14ac:dyDescent="0.2">
      <c r="A160" s="13" t="s">
        <v>35</v>
      </c>
      <c r="B160" s="38"/>
      <c r="C160" s="38"/>
      <c r="D160" s="6">
        <v>600</v>
      </c>
      <c r="E160" s="40">
        <v>600</v>
      </c>
      <c r="F160" s="6">
        <v>600</v>
      </c>
    </row>
    <row r="161" spans="1:6" s="4" customFormat="1" ht="25.5" x14ac:dyDescent="0.2">
      <c r="A161" s="14" t="s">
        <v>36</v>
      </c>
      <c r="B161" s="38"/>
      <c r="C161" s="38"/>
      <c r="D161" s="6">
        <v>600</v>
      </c>
      <c r="E161" s="40">
        <v>600</v>
      </c>
      <c r="F161" s="6">
        <v>600</v>
      </c>
    </row>
    <row r="162" spans="1:6" s="4" customFormat="1" ht="25.5" x14ac:dyDescent="0.2">
      <c r="A162" s="10" t="s">
        <v>70</v>
      </c>
      <c r="B162" s="5"/>
      <c r="C162" s="5"/>
      <c r="D162" s="6">
        <v>1500</v>
      </c>
      <c r="E162" s="40">
        <v>1500</v>
      </c>
      <c r="F162" s="6">
        <v>1500</v>
      </c>
    </row>
    <row r="163" spans="1:6" s="4" customFormat="1" ht="12.75" x14ac:dyDescent="0.2">
      <c r="A163" s="13" t="s">
        <v>35</v>
      </c>
      <c r="B163" s="38"/>
      <c r="C163" s="5"/>
      <c r="D163" s="6">
        <v>1500</v>
      </c>
      <c r="E163" s="40">
        <v>1500</v>
      </c>
      <c r="F163" s="6">
        <v>1500</v>
      </c>
    </row>
    <row r="164" spans="1:6" s="4" customFormat="1" ht="25.5" x14ac:dyDescent="0.2">
      <c r="A164" s="14" t="s">
        <v>36</v>
      </c>
      <c r="B164" s="38"/>
      <c r="C164" s="5"/>
      <c r="D164" s="6">
        <v>1500</v>
      </c>
      <c r="E164" s="40">
        <v>1500</v>
      </c>
      <c r="F164" s="6">
        <v>1500</v>
      </c>
    </row>
    <row r="165" spans="1:6" s="4" customFormat="1" ht="12.75" x14ac:dyDescent="0.2">
      <c r="A165" s="10" t="s">
        <v>63</v>
      </c>
      <c r="B165" s="6">
        <v>1404.99</v>
      </c>
      <c r="C165" s="6">
        <v>3931.84</v>
      </c>
      <c r="D165" s="5"/>
      <c r="E165" s="42"/>
      <c r="F165" s="5"/>
    </row>
    <row r="166" spans="1:6" s="4" customFormat="1" ht="12.75" x14ac:dyDescent="0.2">
      <c r="A166" s="13" t="s">
        <v>35</v>
      </c>
      <c r="B166" s="6">
        <v>1404.99</v>
      </c>
      <c r="C166" s="6">
        <v>3931.84</v>
      </c>
      <c r="D166" s="5"/>
      <c r="E166" s="42"/>
      <c r="F166" s="5"/>
    </row>
    <row r="167" spans="1:6" s="4" customFormat="1" ht="25.5" x14ac:dyDescent="0.2">
      <c r="A167" s="14" t="s">
        <v>36</v>
      </c>
      <c r="B167" s="6">
        <v>1404.99</v>
      </c>
      <c r="C167" s="6">
        <v>3931.84</v>
      </c>
      <c r="D167" s="5"/>
      <c r="E167" s="42"/>
      <c r="F167" s="5"/>
    </row>
    <row r="168" spans="1:6" s="4" customFormat="1" ht="25.5" x14ac:dyDescent="0.2">
      <c r="A168" s="10" t="s">
        <v>80</v>
      </c>
      <c r="B168" s="6"/>
      <c r="C168" s="6">
        <v>17807.599999999999</v>
      </c>
      <c r="D168" s="5"/>
      <c r="E168" s="42"/>
      <c r="F168" s="5"/>
    </row>
    <row r="169" spans="1:6" s="4" customFormat="1" ht="12.75" x14ac:dyDescent="0.2">
      <c r="A169" s="13" t="s">
        <v>27</v>
      </c>
      <c r="B169" s="5"/>
      <c r="C169" s="7">
        <v>50</v>
      </c>
      <c r="D169" s="5"/>
      <c r="E169" s="42"/>
      <c r="F169" s="5"/>
    </row>
    <row r="170" spans="1:6" s="4" customFormat="1" ht="12.75" x14ac:dyDescent="0.2">
      <c r="A170" s="14" t="s">
        <v>29</v>
      </c>
      <c r="B170" s="5"/>
      <c r="C170" s="7">
        <v>50</v>
      </c>
      <c r="D170" s="5"/>
      <c r="E170" s="42"/>
      <c r="F170" s="5"/>
    </row>
    <row r="171" spans="1:6" s="4" customFormat="1" ht="12.75" x14ac:dyDescent="0.2">
      <c r="A171" s="13" t="s">
        <v>35</v>
      </c>
      <c r="B171" s="6"/>
      <c r="C171" s="6">
        <v>17757.599999999999</v>
      </c>
      <c r="D171" s="5"/>
      <c r="E171" s="42"/>
      <c r="F171" s="5"/>
    </row>
    <row r="172" spans="1:6" s="4" customFormat="1" ht="26.25" customHeight="1" x14ac:dyDescent="0.2">
      <c r="A172" s="14" t="s">
        <v>36</v>
      </c>
      <c r="B172" s="6"/>
      <c r="C172" s="6">
        <v>17757.599999999999</v>
      </c>
      <c r="D172" s="5"/>
      <c r="E172" s="42"/>
      <c r="F172" s="5"/>
    </row>
    <row r="173" spans="1:6" x14ac:dyDescent="0.15">
      <c r="C173" s="46" t="s">
        <v>117</v>
      </c>
      <c r="E173" s="46" t="s">
        <v>118</v>
      </c>
    </row>
  </sheetData>
  <mergeCells count="2">
    <mergeCell ref="A2:F2"/>
    <mergeCell ref="A1:F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Prihodi i rashodi ekonomska kl</vt:lpstr>
      <vt:lpstr>Prihodi i rashodi izvori financ</vt:lpstr>
      <vt:lpstr>Rashodi funkcijska kl</vt:lpstr>
      <vt:lpstr>Račun financiranja ekonomska kl</vt:lpstr>
      <vt:lpstr>Račun financiranja izvori fin</vt:lpstr>
      <vt:lpstr>Posebni dio FP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OŠ Ivana Rabljanina</dc:creator>
  <cp:lastModifiedBy>OŠ Ivana Rabljanina</cp:lastModifiedBy>
  <cp:lastPrinted>2025-10-31T11:16:24Z</cp:lastPrinted>
  <dcterms:created xsi:type="dcterms:W3CDTF">2025-10-21T10:33:13Z</dcterms:created>
  <dcterms:modified xsi:type="dcterms:W3CDTF">2025-10-31T11:17:02Z</dcterms:modified>
</cp:coreProperties>
</file>