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Ivana Rabljanina\OneDrive - CARNET\Desktop\My Documents\FINANCIJSKA IZVJEŠĆA\2025\1_12_2025\Izvršenje FP\"/>
    </mc:Choice>
  </mc:AlternateContent>
  <bookViews>
    <workbookView xWindow="0" yWindow="0" windowWidth="28800" windowHeight="11310" firstSheet="1" activeTab="5"/>
  </bookViews>
  <sheets>
    <sheet name="SAŽETAK OPĆEG DIJELA" sheetId="6" r:id="rId1"/>
    <sheet name="Prihodi i rashodi ekonomska kl" sheetId="1" r:id="rId2"/>
    <sheet name="Račun financiranja" sheetId="2" r:id="rId3"/>
    <sheet name="Prihodi i rashodi izvori financ" sheetId="9" r:id="rId4"/>
    <sheet name="Rashodi funkcijska kl" sheetId="4" r:id="rId5"/>
    <sheet name="Programska kl" sheetId="11" r:id="rId6"/>
  </sheets>
  <calcPr calcId="162913"/>
</workbook>
</file>

<file path=xl/calcChain.xml><?xml version="1.0" encoding="utf-8"?>
<calcChain xmlns="http://schemas.openxmlformats.org/spreadsheetml/2006/main">
  <c r="E26" i="6" l="1"/>
  <c r="E28" i="6"/>
  <c r="C12" i="6"/>
  <c r="C25" i="6" s="1"/>
  <c r="D12" i="6"/>
  <c r="D13" i="6" s="1"/>
  <c r="E12" i="6"/>
  <c r="C9" i="6"/>
  <c r="D9" i="6"/>
  <c r="D24" i="6" s="1"/>
  <c r="E9" i="6"/>
  <c r="E24" i="6" s="1"/>
  <c r="B12" i="6"/>
  <c r="B25" i="6" s="1"/>
  <c r="B9" i="6"/>
  <c r="E25" i="6"/>
  <c r="D25" i="6"/>
  <c r="E13" i="6"/>
  <c r="G25" i="6" l="1"/>
  <c r="D26" i="6"/>
  <c r="D28" i="6" s="1"/>
  <c r="C13" i="6"/>
  <c r="G24" i="6"/>
  <c r="C24" i="6"/>
  <c r="C26" i="6" s="1"/>
  <c r="C28" i="6" s="1"/>
  <c r="B13" i="6"/>
  <c r="B24" i="6"/>
  <c r="B26" i="6" s="1"/>
  <c r="F25" i="6"/>
  <c r="F24" i="6" l="1"/>
  <c r="G26" i="6"/>
</calcChain>
</file>

<file path=xl/sharedStrings.xml><?xml version="1.0" encoding="utf-8"?>
<sst xmlns="http://schemas.openxmlformats.org/spreadsheetml/2006/main" count="427" uniqueCount="191">
  <si>
    <t>Oznaka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</si>
  <si>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</si>
  <si>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</si>
  <si>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</si>
  <si>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</si>
  <si>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</si>
  <si>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</si>
  <si>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</si>
  <si>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</si>
  <si>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</si>
  <si>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</si>
  <si>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</si>
  <si>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</si>
  <si>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</si>
  <si>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</si>
  <si>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</si>
  <si>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</si>
  <si>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</si>
  <si>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</si>
  <si>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</si>
  <si>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</si>
  <si>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</si>
  <si>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</si>
  <si>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</si>
  <si>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</si>
  <si>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</si>
  <si>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</si>
  <si>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</si>
  <si>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</si>
  <si>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</si>
  <si>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</si>
  <si>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</si>
  <si>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</si>
  <si>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</si>
  <si>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</si>
  <si>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</si>
  <si>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</si>
  <si>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</si>
  <si>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</si>
  <si>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</si>
  <si>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</si>
  <si>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</si>
  <si>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</si>
  <si>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</si>
  <si>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</si>
  <si>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</si>
  <si>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</si>
  <si>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</si>
  <si>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</si>
  <si>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</si>
  <si>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</si>
  <si>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</si>
  <si>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</si>
  <si>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</si>
  <si>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</si>
  <si>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</si>
  <si>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</si>
  <si>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</si>
  <si>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</si>
  <si>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</si>
  <si>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</si>
  <si>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</si>
  <si>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</si>
  <si>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</si>
  <si>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</si>
  <si>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</si>
  <si>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</si>
  <si>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</si>
  <si>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</si>
  <si>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</si>
  <si>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</si>
  <si>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</si>
  <si>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</si>
  <si>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</si>
  <si>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</si>
  <si>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</si>
  <si>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</si>
  <si>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</si>
  <si>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</si>
  <si>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</si>
  <si>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</si>
  <si>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</si>
  <si>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</si>
  <si>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</si>
  <si>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</si>
  <si>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</si>
  <si>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</si>
  <si>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</si>
  <si>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</si>
  <si>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SVEUKUPNO RASHODI</t>
  </si>
  <si>
    <t>RAČUN FINANCIRANJA</t>
  </si>
  <si>
    <t>IZVJEŠTAJ RAČUNA FINANCIRANJA PREMA EKONOMSKOJ KLASIFIKACIJI</t>
  </si>
  <si>
    <t>BROJČANA OZNAKA I NAZIV</t>
  </si>
  <si>
    <t>6=5/2*100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</si>
  <si>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</si>
  <si>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</si>
  <si>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</si>
  <si>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</si>
  <si>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</si>
  <si>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</si>
  <si>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</si>
  <si>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</si>
  <si>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</si>
  <si>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O IZVRŠENJU FINANCIJSKOG PLANA OŠ IVANA RABLJANINA RAB ZA RAZDOBLJE 1.1.-31.12.2025. GODINE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</si>
  <si>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</si>
  <si>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</si>
  <si>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</si>
  <si>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</si>
  <si>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</si>
  <si>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</si>
  <si>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</si>
  <si>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</si>
  <si>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</si>
  <si>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</si>
  <si>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</si>
  <si>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</si>
  <si>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</si>
  <si>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</si>
  <si>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</si>
  <si>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48 Prenesena sredstva - namjenski prihodi</t>
  </si>
  <si>
    <t>Izvor: 68 Prenesena sredstva - donacije</t>
  </si>
  <si>
    <t>Funk. klas: 09 OBRAZOVANJE</t>
  </si>
  <si>
    <t>Funk. klas: 091 Predškolsko i osnovno obrazovanje</t>
  </si>
  <si>
    <t>Funk. klas: 098 Usluge obrazovanja koje nisu drugdje svrstane</t>
  </si>
  <si>
    <t>SVEUKUPNO</t>
  </si>
  <si>
    <t>Izvor: 321401 Vlastiti prihodi - osnovne škole</t>
  </si>
  <si>
    <t>Izvor: 431401 Prihodi za posebne namjene - osnovne škole</t>
  </si>
  <si>
    <t>Izvor: 4411 Prihodi za decentralizirane funkcije - OŠ</t>
  </si>
  <si>
    <t>Izvor: 4831401 Prenesena sredstva - namjenski prihodi - osnovne škole</t>
  </si>
  <si>
    <t>Izvor: 51233 Ministarstvo znanosti i obrazovanja - za pomoćnike u nastavi</t>
  </si>
  <si>
    <t>Izvor: 515002 Ministarstvo znanosti, obrazovanja i športa - za pomoćnike u nastavi</t>
  </si>
  <si>
    <t>Izvor: 521401 Pomoći - osnovne škole</t>
  </si>
  <si>
    <t>Izvor: 581233 Prenesena sredstva - Min.znanosti, obrazovanja i sporta - za pomoćnike u nastavi</t>
  </si>
  <si>
    <t>Izvor: 5815002 Prenesena sredstva - pomoći za provođenje EU projekta - Za pomoćnike u nastavi</t>
  </si>
  <si>
    <t>Izvor: 5821401 Prenesena sredstva - pomoći - osnovne škole</t>
  </si>
  <si>
    <t>Izvor: 5852101 Prenesena sredstva - pomoći za provođenje EU projekata - proračunski korisnici</t>
  </si>
  <si>
    <t>Izvor: 621401 Donacije - osnovne škole</t>
  </si>
  <si>
    <t>Izvor: 6821401 Prenesena sredstva - donacije - osnovne škole</t>
  </si>
  <si>
    <t>Izvor: 731401 Prihodi od prodaje ili zamjene nefin. imov. i naknade štete s nalova osiguranja - osnovne škole</t>
  </si>
  <si>
    <t>Program: 5301 Osnovnoškolsko obrazovanje</t>
  </si>
  <si>
    <t>A 530101 Osiguravanje uvjeta rada</t>
  </si>
  <si>
    <t>T 530102 Investicijsko održavanje objekata i opreme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</si>
  <si>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</si>
  <si>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</si>
  <si>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</si>
  <si>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</si>
  <si>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</si>
  <si>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</si>
  <si>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T 530232 EU projekti kod proračunskih korisnika - OŠ</t>
  </si>
  <si>
    <t>A 530239 Županijska škola plivanja</t>
  </si>
  <si>
    <t>A 530240 Osiguranje besplatnih zaliha menstrualnih higijenskih potrepština</t>
  </si>
  <si>
    <t>Program: 5306 Obilježavanje postignuća učenika i nastavnika</t>
  </si>
  <si>
    <t>A 530604 Natjecanja i smotre</t>
  </si>
  <si>
    <t>Program: 5308 Kapitalna ulaganja u odgojno obrazovnu infrastrukturu</t>
  </si>
  <si>
    <t>K 530801 Opremanje ustanova školstva</t>
  </si>
  <si>
    <t>I. OPĆI DIO</t>
  </si>
  <si>
    <t>SAŽETAK RAČUNA PRIHODA I RASHODA I RAČUNA FINANCIRANJA</t>
  </si>
  <si>
    <t>SAŽETAK RAČUNA PRIHODA I RASHODA</t>
  </si>
  <si>
    <t>Razlika - višak/manjak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</si>
  <si>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</si>
  <si>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</si>
  <si>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</si>
  <si>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</si>
  <si>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C. PRORAČUN UKUPNO</t>
  </si>
  <si>
    <t>1. PRIHODI I PRIMICI</t>
  </si>
  <si>
    <t>2. RASHODI I IZDACI</t>
  </si>
  <si>
    <t>3. RAZLIKA - VIŠAK/MANJAK</t>
  </si>
  <si>
    <t>PRENESENI VIŠAK/MANJAK IZ PRETHODNE GODINE</t>
  </si>
  <si>
    <t>PRIJENOS VIŠKA/MANJKA U SLJEDEĆE RAZDOBLJE</t>
  </si>
  <si>
    <t>Izvršenje I - XII 2024. (2.)</t>
  </si>
  <si>
    <t>Izvorni plan 2025. (3.)</t>
  </si>
  <si>
    <t>Izvršenje I-XII 2025. (5.)</t>
  </si>
  <si>
    <t>IZVJEŠTAJ O PRIHODIMA I RASHODIMA PREMA EKONOMSKOJ KLASIFIKACIJI</t>
  </si>
  <si>
    <t>IZVJEŠTAJ O PRIHODIMA I RASHODIMA PREMA IZVORIMA FINANCIRANJA</t>
  </si>
  <si>
    <t>IZVJEŠTAJ O  RASHODIMA PREMA FUNKCIJSKOJ KLASIFIKACIJI</t>
  </si>
  <si>
    <t>I. OPĆI DIO KONSOLIDIRANOG PRORAČUNA ZA RAZDOBLJE 1.1.-31.12.2025. GODINE</t>
  </si>
  <si>
    <t>OŠ IVANA RABLJANINA RAB PO PROGRAMSKOJ KLASIFIKACIJI</t>
  </si>
  <si>
    <t>Izvršenje I - XII 2024. (1)</t>
  </si>
  <si>
    <t>Izvorni plan 2025. (2)</t>
  </si>
  <si>
    <t>Tekući plan 2025. (3)</t>
  </si>
  <si>
    <t>Ind. (4./1.) (5)</t>
  </si>
  <si>
    <t>Ind. (4./3.) (6)</t>
  </si>
  <si>
    <t>11105 OŠ IVANA RABLJANINA RAB</t>
  </si>
  <si>
    <t>Izvor: 51258 Agencija za plaćanja u poljoprivredi - OŠ - sufinanciranje Školske sheme (PDV)</t>
  </si>
  <si>
    <t>Izvor: 51261 Agencija za plaćanje u poljoprivredi - za projekt "Školski medni dan"</t>
  </si>
  <si>
    <t>Izvor: 515022 Pomoći za provođenje EU projekata - Agencija za plaćanja u poljoprivredi - OŠ - sufinanciranje Školske sheme (EU dio)</t>
  </si>
  <si>
    <t>A 530233 Projekt "Školska shema" - EU</t>
  </si>
  <si>
    <t>Izvršenje I - XII 2025. (4)</t>
  </si>
  <si>
    <t xml:space="preserve">II. POSEBNI DIO KONSOLIDIRANOG PRORAČUNA za razdoblje od 01.01. do 31.12.2025. </t>
  </si>
  <si>
    <t>v.d. Ravnateljica:</t>
  </si>
  <si>
    <t>Franciska Plješa,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</si>
</sst>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9"/>
      <color rgb="FF0000FF"/>
      <name val="Verdana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0" fillId="33" borderId="11" xfId="0" applyFont="1" applyFill="1" applyBorder="1" applyAlignment="1">
      <alignment horizontal="left" wrapText="1" indent="1"/>
    </xf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4"/>
    </xf>
    <xf numFmtId="0" fontId="20" fillId="34" borderId="11" xfId="0" applyFont="1" applyFill="1" applyBorder="1" applyAlignment="1">
      <alignment horizontal="left" wrapText="1" indent="1"/>
    </xf>
    <xf numFmtId="0" fontId="23" fillId="34" borderId="11" xfId="0" applyFont="1" applyFill="1" applyBorder="1" applyAlignment="1">
      <alignment horizontal="left" wrapText="1" indent="2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0" fillId="33" borderId="11" xfId="0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2"/>
    </xf>
    <xf numFmtId="0" fontId="24" fillId="0" borderId="0" xfId="0" applyFont="1" applyAlignment="1"/>
    <xf numFmtId="0" fontId="16" fillId="0" borderId="0" xfId="0" applyFont="1" applyAlignment="1"/>
    <xf numFmtId="0" fontId="26" fillId="35" borderId="12" xfId="0" applyNumberFormat="1" applyFont="1" applyFill="1" applyBorder="1" applyAlignment="1" applyProtection="1">
      <alignment horizontal="left" vertical="center" wrapText="1"/>
    </xf>
    <xf numFmtId="4" fontId="25" fillId="35" borderId="12" xfId="0" applyNumberFormat="1" applyFont="1" applyFill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0" fontId="27" fillId="35" borderId="12" xfId="0" applyNumberFormat="1" applyFont="1" applyFill="1" applyBorder="1" applyAlignment="1" applyProtection="1">
      <alignment horizontal="left" vertical="center" wrapText="1"/>
    </xf>
    <xf numFmtId="4" fontId="28" fillId="35" borderId="12" xfId="0" applyNumberFormat="1" applyFont="1" applyFill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27" fillId="35" borderId="12" xfId="0" quotePrefix="1" applyFont="1" applyFill="1" applyBorder="1" applyAlignment="1">
      <alignment horizontal="left" vertical="center"/>
    </xf>
    <xf numFmtId="0" fontId="27" fillId="35" borderId="12" xfId="0" quotePrefix="1" applyFont="1" applyFill="1" applyBorder="1" applyAlignment="1">
      <alignment horizontal="left" vertical="center" wrapText="1"/>
    </xf>
    <xf numFmtId="0" fontId="26" fillId="35" borderId="12" xfId="0" applyFont="1" applyFill="1" applyBorder="1" applyAlignment="1">
      <alignment horizontal="left" vertical="center"/>
    </xf>
    <xf numFmtId="0" fontId="26" fillId="35" borderId="12" xfId="0" applyNumberFormat="1" applyFont="1" applyFill="1" applyBorder="1" applyAlignment="1" applyProtection="1">
      <alignment horizontal="left" vertical="center"/>
    </xf>
    <xf numFmtId="0" fontId="26" fillId="35" borderId="12" xfId="0" applyNumberFormat="1" applyFont="1" applyFill="1" applyBorder="1" applyAlignment="1" applyProtection="1">
      <alignment vertical="center" wrapText="1"/>
    </xf>
    <xf numFmtId="0" fontId="27" fillId="34" borderId="12" xfId="0" applyNumberFormat="1" applyFont="1" applyFill="1" applyBorder="1" applyAlignment="1" applyProtection="1">
      <alignment vertical="center" wrapText="1"/>
    </xf>
    <xf numFmtId="4" fontId="28" fillId="35" borderId="12" xfId="0" applyNumberFormat="1" applyFont="1" applyFill="1" applyBorder="1" applyAlignment="1" applyProtection="1">
      <alignment horizontal="center" wrapText="1"/>
    </xf>
    <xf numFmtId="0" fontId="21" fillId="34" borderId="11" xfId="0" applyFont="1" applyFill="1" applyBorder="1" applyAlignment="1">
      <alignment horizontal="left" wrapText="1" indent="3"/>
    </xf>
    <xf numFmtId="4" fontId="21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3"/>
    </xf>
    <xf numFmtId="0" fontId="22" fillId="34" borderId="11" xfId="0" applyFont="1" applyFill="1" applyBorder="1" applyAlignment="1">
      <alignment horizontal="left" wrapText="1" indent="4"/>
    </xf>
    <xf numFmtId="0" fontId="24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2" fillId="37" borderId="13" xfId="0" applyFont="1" applyFill="1" applyBorder="1" applyAlignment="1">
      <alignment horizontal="left" wrapText="1" indent="1"/>
    </xf>
    <xf numFmtId="0" fontId="22" fillId="37" borderId="11" xfId="0" applyFont="1" applyFill="1" applyBorder="1" applyAlignment="1">
      <alignment horizontal="left" wrapText="1" indent="1"/>
    </xf>
    <xf numFmtId="0" fontId="20" fillId="37" borderId="14" xfId="0" applyFont="1" applyFill="1" applyBorder="1" applyAlignment="1">
      <alignment horizontal="left" wrapText="1" indent="1"/>
    </xf>
    <xf numFmtId="0" fontId="22" fillId="34" borderId="13" xfId="0" applyFont="1" applyFill="1" applyBorder="1" applyAlignment="1">
      <alignment horizontal="left" wrapText="1" indent="1"/>
    </xf>
    <xf numFmtId="0" fontId="20" fillId="34" borderId="14" xfId="0" applyFont="1" applyFill="1" applyBorder="1" applyAlignment="1">
      <alignment horizontal="righ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right" wrapText="1" indent="1"/>
    </xf>
    <xf numFmtId="0" fontId="20" fillId="37" borderId="14" xfId="0" applyFont="1" applyFill="1" applyBorder="1" applyAlignment="1">
      <alignment horizontal="right" wrapText="1" indent="1"/>
    </xf>
    <xf numFmtId="0" fontId="21" fillId="34" borderId="15" xfId="0" applyFont="1" applyFill="1" applyBorder="1" applyAlignment="1">
      <alignment horizontal="left" wrapText="1" indent="1"/>
    </xf>
    <xf numFmtId="4" fontId="22" fillId="35" borderId="16" xfId="0" applyNumberFormat="1" applyFont="1" applyFill="1" applyBorder="1" applyAlignment="1">
      <alignment horizontal="right" wrapText="1" indent="1"/>
    </xf>
    <xf numFmtId="0" fontId="22" fillId="35" borderId="16" xfId="0" applyFont="1" applyFill="1" applyBorder="1" applyAlignment="1">
      <alignment horizontal="right" wrapText="1" indent="1"/>
    </xf>
    <xf numFmtId="0" fontId="20" fillId="35" borderId="17" xfId="0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1"/>
    </xf>
    <xf numFmtId="4" fontId="22" fillId="35" borderId="0" xfId="0" applyNumberFormat="1" applyFont="1" applyFill="1" applyBorder="1" applyAlignment="1">
      <alignment horizontal="right" wrapText="1" indent="1"/>
    </xf>
    <xf numFmtId="0" fontId="22" fillId="35" borderId="0" xfId="0" applyFont="1" applyFill="1" applyBorder="1" applyAlignment="1">
      <alignment horizontal="right" wrapText="1" indent="1"/>
    </xf>
    <xf numFmtId="0" fontId="20" fillId="35" borderId="0" xfId="0" applyFont="1" applyFill="1" applyBorder="1" applyAlignment="1">
      <alignment horizontal="right" wrapText="1" indent="1"/>
    </xf>
    <xf numFmtId="0" fontId="18" fillId="0" borderId="18" xfId="0" applyFont="1" applyBorder="1" applyAlignment="1">
      <alignment horizontal="left" wrapText="1" indent="1"/>
    </xf>
    <xf numFmtId="4" fontId="18" fillId="0" borderId="19" xfId="0" applyNumberFormat="1" applyFont="1" applyBorder="1" applyAlignment="1">
      <alignment horizontal="right" vertical="center"/>
    </xf>
    <xf numFmtId="4" fontId="18" fillId="0" borderId="20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left" wrapText="1" indent="1"/>
    </xf>
    <xf numFmtId="4" fontId="18" fillId="0" borderId="21" xfId="0" applyNumberFormat="1" applyFont="1" applyBorder="1" applyAlignment="1">
      <alignment horizontal="right" vertical="center"/>
    </xf>
    <xf numFmtId="4" fontId="18" fillId="0" borderId="22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left" indent="1"/>
    </xf>
    <xf numFmtId="0" fontId="18" fillId="0" borderId="23" xfId="0" applyFont="1" applyBorder="1" applyAlignment="1">
      <alignment horizontal="left" indent="1"/>
    </xf>
    <xf numFmtId="4" fontId="18" fillId="0" borderId="23" xfId="0" applyNumberFormat="1" applyFont="1" applyBorder="1" applyAlignment="1">
      <alignment horizontal="right" vertical="center"/>
    </xf>
    <xf numFmtId="0" fontId="22" fillId="34" borderId="24" xfId="0" applyFont="1" applyFill="1" applyBorder="1" applyAlignment="1">
      <alignment horizontal="left" wrapText="1" indent="1"/>
    </xf>
    <xf numFmtId="4" fontId="22" fillId="35" borderId="24" xfId="0" applyNumberFormat="1" applyFont="1" applyFill="1" applyBorder="1" applyAlignment="1">
      <alignment horizontal="right" wrapText="1" indent="1"/>
    </xf>
    <xf numFmtId="0" fontId="22" fillId="35" borderId="24" xfId="0" applyFont="1" applyFill="1" applyBorder="1" applyAlignment="1">
      <alignment horizontal="right" wrapText="1" indent="1"/>
    </xf>
    <xf numFmtId="0" fontId="20" fillId="35" borderId="24" xfId="0" applyFont="1" applyFill="1" applyBorder="1" applyAlignment="1">
      <alignment horizontal="right" wrapText="1" indent="1"/>
    </xf>
    <xf numFmtId="0" fontId="21" fillId="35" borderId="13" xfId="0" applyFont="1" applyFill="1" applyBorder="1" applyAlignment="1">
      <alignment horizontal="left" wrapText="1" indent="1"/>
    </xf>
    <xf numFmtId="4" fontId="22" fillId="35" borderId="21" xfId="0" applyNumberFormat="1" applyFont="1" applyFill="1" applyBorder="1" applyAlignment="1">
      <alignment horizontal="right" wrapText="1" indent="1"/>
    </xf>
    <xf numFmtId="2" fontId="22" fillId="35" borderId="21" xfId="0" applyNumberFormat="1" applyFont="1" applyFill="1" applyBorder="1" applyAlignment="1">
      <alignment horizontal="right" wrapText="1" indent="1"/>
    </xf>
    <xf numFmtId="2" fontId="20" fillId="35" borderId="22" xfId="0" applyNumberFormat="1" applyFont="1" applyFill="1" applyBorder="1" applyAlignment="1">
      <alignment horizontal="right" wrapText="1" indent="1"/>
    </xf>
    <xf numFmtId="0" fontId="21" fillId="37" borderId="13" xfId="0" applyFont="1" applyFill="1" applyBorder="1" applyAlignment="1">
      <alignment horizontal="left" wrapText="1" indent="1"/>
    </xf>
    <xf numFmtId="4" fontId="22" fillId="37" borderId="21" xfId="0" applyNumberFormat="1" applyFont="1" applyFill="1" applyBorder="1" applyAlignment="1">
      <alignment horizontal="right" wrapText="1" indent="1"/>
    </xf>
    <xf numFmtId="2" fontId="22" fillId="37" borderId="21" xfId="0" applyNumberFormat="1" applyFont="1" applyFill="1" applyBorder="1" applyAlignment="1">
      <alignment horizontal="right" wrapText="1" indent="1"/>
    </xf>
    <xf numFmtId="2" fontId="20" fillId="37" borderId="22" xfId="0" applyNumberFormat="1" applyFont="1" applyFill="1" applyBorder="1" applyAlignment="1">
      <alignment horizontal="right" wrapText="1" indent="1"/>
    </xf>
    <xf numFmtId="0" fontId="18" fillId="37" borderId="13" xfId="0" applyFont="1" applyFill="1" applyBorder="1" applyAlignment="1">
      <alignment horizontal="left" wrapText="1" indent="1"/>
    </xf>
    <xf numFmtId="4" fontId="18" fillId="37" borderId="21" xfId="0" applyNumberFormat="1" applyFont="1" applyFill="1" applyBorder="1" applyAlignment="1">
      <alignment horizontal="right" vertical="center"/>
    </xf>
    <xf numFmtId="4" fontId="18" fillId="37" borderId="22" xfId="0" applyNumberFormat="1" applyFont="1" applyFill="1" applyBorder="1" applyAlignment="1">
      <alignment horizontal="right" vertical="center"/>
    </xf>
    <xf numFmtId="0" fontId="18" fillId="37" borderId="15" xfId="0" applyFont="1" applyFill="1" applyBorder="1" applyAlignment="1">
      <alignment horizontal="left" wrapText="1" indent="1"/>
    </xf>
    <xf numFmtId="4" fontId="18" fillId="37" borderId="16" xfId="0" applyNumberFormat="1" applyFont="1" applyFill="1" applyBorder="1" applyAlignment="1">
      <alignment horizontal="right" vertical="center"/>
    </xf>
    <xf numFmtId="4" fontId="18" fillId="37" borderId="17" xfId="0" applyNumberFormat="1" applyFont="1" applyFill="1" applyBorder="1" applyAlignment="1">
      <alignment horizontal="right" vertical="center"/>
    </xf>
    <xf numFmtId="0" fontId="0" fillId="0" borderId="0" xfId="0" applyAlignment="1"/>
    <xf numFmtId="0" fontId="30" fillId="34" borderId="11" xfId="0" applyFont="1" applyFill="1" applyBorder="1" applyAlignment="1">
      <alignment horizontal="left" wrapText="1" indent="5"/>
    </xf>
    <xf numFmtId="4" fontId="30" fillId="34" borderId="11" xfId="0" applyNumberFormat="1" applyFont="1" applyFill="1" applyBorder="1" applyAlignment="1">
      <alignment horizontal="right" wrapText="1" indent="1"/>
    </xf>
    <xf numFmtId="0" fontId="30" fillId="34" borderId="11" xfId="0" applyFont="1" applyFill="1" applyBorder="1" applyAlignment="1">
      <alignment horizontal="right" wrapText="1" indent="1"/>
    </xf>
    <xf numFmtId="0" fontId="30" fillId="34" borderId="11" xfId="0" applyFont="1" applyFill="1" applyBorder="1" applyAlignment="1">
      <alignment horizontal="left" wrapText="1" indent="1"/>
    </xf>
    <xf numFmtId="0" fontId="20" fillId="0" borderId="0" xfId="0" applyFont="1" applyAlignment="1">
      <alignment horizontal="left" indent="1"/>
    </xf>
    <xf numFmtId="0" fontId="20" fillId="34" borderId="0" xfId="0" applyFont="1" applyFill="1" applyAlignment="1">
      <alignment horizontal="left" indent="1"/>
    </xf>
    <xf numFmtId="0" fontId="22" fillId="35" borderId="11" xfId="0" applyFont="1" applyFill="1" applyBorder="1" applyAlignment="1">
      <alignment horizontal="left" wrapText="1" indent="1"/>
    </xf>
    <xf numFmtId="0" fontId="20" fillId="35" borderId="0" xfId="0" applyFont="1" applyFill="1" applyAlignment="1">
      <alignment horizontal="left" indent="1"/>
    </xf>
    <xf numFmtId="4" fontId="22" fillId="35" borderId="11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right" wrapText="1" indent="1"/>
    </xf>
    <xf numFmtId="0" fontId="20" fillId="35" borderId="11" xfId="0" applyFont="1" applyFill="1" applyBorder="1" applyAlignment="1">
      <alignment horizontal="right" wrapText="1" indent="1"/>
    </xf>
    <xf numFmtId="0" fontId="22" fillId="36" borderId="11" xfId="0" applyFont="1" applyFill="1" applyBorder="1" applyAlignment="1">
      <alignment horizontal="left" wrapText="1" indent="1"/>
    </xf>
    <xf numFmtId="0" fontId="20" fillId="36" borderId="11" xfId="0" applyFont="1" applyFill="1" applyBorder="1" applyAlignment="1">
      <alignment horizontal="left" wrapText="1" indent="1"/>
    </xf>
    <xf numFmtId="4" fontId="22" fillId="36" borderId="11" xfId="0" applyNumberFormat="1" applyFont="1" applyFill="1" applyBorder="1" applyAlignment="1">
      <alignment horizontal="right" wrapText="1" indent="1"/>
    </xf>
    <xf numFmtId="0" fontId="22" fillId="36" borderId="11" xfId="0" applyFont="1" applyFill="1" applyBorder="1" applyAlignment="1">
      <alignment horizontal="right" wrapText="1" indent="1"/>
    </xf>
    <xf numFmtId="0" fontId="20" fillId="36" borderId="11" xfId="0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left" wrapText="1" indent="1"/>
    </xf>
    <xf numFmtId="4" fontId="21" fillId="38" borderId="11" xfId="0" applyNumberFormat="1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right" wrapText="1" indent="1"/>
    </xf>
    <xf numFmtId="0" fontId="20" fillId="38" borderId="11" xfId="0" applyFont="1" applyFill="1" applyBorder="1" applyAlignment="1">
      <alignment horizontal="right" wrapText="1" indent="1"/>
    </xf>
    <xf numFmtId="0" fontId="22" fillId="38" borderId="11" xfId="0" applyFont="1" applyFill="1" applyBorder="1" applyAlignment="1">
      <alignment horizontal="left" wrapText="1" indent="1"/>
    </xf>
    <xf numFmtId="4" fontId="22" fillId="38" borderId="11" xfId="0" applyNumberFormat="1" applyFont="1" applyFill="1" applyBorder="1" applyAlignment="1">
      <alignment horizontal="right" wrapText="1" indent="1"/>
    </xf>
    <xf numFmtId="0" fontId="22" fillId="38" borderId="11" xfId="0" applyFont="1" applyFill="1" applyBorder="1" applyAlignment="1">
      <alignment horizontal="right" wrapText="1" indent="1"/>
    </xf>
    <xf numFmtId="0" fontId="29" fillId="38" borderId="11" xfId="0" applyFont="1" applyFill="1" applyBorder="1" applyAlignment="1">
      <alignment horizontal="left" wrapText="1" indent="2"/>
    </xf>
    <xf numFmtId="4" fontId="29" fillId="38" borderId="11" xfId="0" applyNumberFormat="1" applyFont="1" applyFill="1" applyBorder="1" applyAlignment="1">
      <alignment horizontal="right" wrapText="1" indent="1"/>
    </xf>
    <xf numFmtId="0" fontId="29" fillId="38" borderId="11" xfId="0" applyFont="1" applyFill="1" applyBorder="1" applyAlignment="1">
      <alignment horizontal="right" wrapText="1" indent="1"/>
    </xf>
    <xf numFmtId="0" fontId="31" fillId="38" borderId="11" xfId="0" applyFont="1" applyFill="1" applyBorder="1" applyAlignment="1">
      <alignment horizontal="right" wrapText="1" indent="1"/>
    </xf>
    <xf numFmtId="0" fontId="22" fillId="38" borderId="11" xfId="0" applyFont="1" applyFill="1" applyBorder="1" applyAlignment="1">
      <alignment horizontal="left" wrapText="1" indent="3"/>
    </xf>
    <xf numFmtId="0" fontId="20" fillId="38" borderId="11" xfId="0" applyFont="1" applyFill="1" applyBorder="1" applyAlignment="1">
      <alignment horizontal="left" wrapText="1" indent="1"/>
    </xf>
    <xf numFmtId="0" fontId="24" fillId="0" borderId="0" xfId="0" applyFont="1" applyAlignment="1">
      <alignment horizontal="center"/>
    </xf>
    <xf numFmtId="0" fontId="24" fillId="0" borderId="2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36" borderId="26" xfId="0" applyNumberFormat="1" applyFont="1" applyFill="1" applyBorder="1" applyAlignment="1" applyProtection="1">
      <alignment horizontal="center" vertical="center" wrapText="1"/>
    </xf>
    <xf numFmtId="0" fontId="25" fillId="36" borderId="27" xfId="0" applyNumberFormat="1" applyFont="1" applyFill="1" applyBorder="1" applyAlignment="1" applyProtection="1">
      <alignment horizontal="center" vertical="center" wrapText="1"/>
    </xf>
    <xf numFmtId="0" fontId="25" fillId="36" borderId="28" xfId="0" applyNumberFormat="1" applyFont="1" applyFill="1" applyBorder="1" applyAlignment="1" applyProtection="1">
      <alignment horizontal="center" vertical="center" wrapText="1"/>
    </xf>
    <xf numFmtId="0" fontId="25" fillId="36" borderId="28" xfId="0" applyNumberFormat="1" applyFont="1" applyFill="1" applyBorder="1" applyAlignment="1" applyProtection="1">
      <alignment horizontal="center" vertical="center" wrapText="1"/>
    </xf>
    <xf numFmtId="0" fontId="25" fillId="36" borderId="12" xfId="0" applyNumberFormat="1" applyFont="1" applyFill="1" applyBorder="1" applyAlignment="1" applyProtection="1">
      <alignment horizontal="center" vertical="center" wrapText="1"/>
    </xf>
    <xf numFmtId="0" fontId="19" fillId="36" borderId="12" xfId="0" applyFont="1" applyFill="1" applyBorder="1" applyAlignment="1">
      <alignment horizontal="center" vertical="center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>
      <selection activeCell="E27" sqref="E27"/>
    </sheetView>
  </sheetViews>
  <sheetFormatPr defaultRowHeight="11.25" x14ac:dyDescent="0.15"/>
  <cols>
    <col min="1" max="1" width="41" style="1" customWidth="1"/>
    <col min="2" max="2" width="18.140625" style="1" bestFit="1" customWidth="1"/>
    <col min="3" max="3" width="20.28515625" style="1" bestFit="1" customWidth="1"/>
    <col min="4" max="4" width="13.140625" style="1" bestFit="1" customWidth="1"/>
    <col min="5" max="5" width="16.85546875" style="1" bestFit="1" customWidth="1"/>
    <col min="6" max="6" width="13.85546875" style="1" customWidth="1"/>
    <col min="7" max="7" width="12.5703125" style="1" customWidth="1"/>
    <col min="8" max="256" width="9.140625" style="1"/>
    <col min="257" max="257" width="41" style="1" customWidth="1"/>
    <col min="258" max="258" width="18.140625" style="1" bestFit="1" customWidth="1"/>
    <col min="259" max="259" width="20.28515625" style="1" bestFit="1" customWidth="1"/>
    <col min="260" max="260" width="13.140625" style="1" bestFit="1" customWidth="1"/>
    <col min="261" max="261" width="16.85546875" style="1" bestFit="1" customWidth="1"/>
    <col min="262" max="262" width="13.85546875" style="1" customWidth="1"/>
    <col min="263" max="263" width="12.5703125" style="1" customWidth="1"/>
    <col min="264" max="512" width="9.140625" style="1"/>
    <col min="513" max="513" width="41" style="1" customWidth="1"/>
    <col min="514" max="514" width="18.140625" style="1" bestFit="1" customWidth="1"/>
    <col min="515" max="515" width="20.28515625" style="1" bestFit="1" customWidth="1"/>
    <col min="516" max="516" width="13.140625" style="1" bestFit="1" customWidth="1"/>
    <col min="517" max="517" width="16.85546875" style="1" bestFit="1" customWidth="1"/>
    <col min="518" max="518" width="13.85546875" style="1" customWidth="1"/>
    <col min="519" max="519" width="12.5703125" style="1" customWidth="1"/>
    <col min="520" max="768" width="9.140625" style="1"/>
    <col min="769" max="769" width="41" style="1" customWidth="1"/>
    <col min="770" max="770" width="18.140625" style="1" bestFit="1" customWidth="1"/>
    <col min="771" max="771" width="20.28515625" style="1" bestFit="1" customWidth="1"/>
    <col min="772" max="772" width="13.140625" style="1" bestFit="1" customWidth="1"/>
    <col min="773" max="773" width="16.85546875" style="1" bestFit="1" customWidth="1"/>
    <col min="774" max="774" width="13.85546875" style="1" customWidth="1"/>
    <col min="775" max="775" width="12.5703125" style="1" customWidth="1"/>
    <col min="776" max="1024" width="9.140625" style="1"/>
    <col min="1025" max="1025" width="41" style="1" customWidth="1"/>
    <col min="1026" max="1026" width="18.140625" style="1" bestFit="1" customWidth="1"/>
    <col min="1027" max="1027" width="20.28515625" style="1" bestFit="1" customWidth="1"/>
    <col min="1028" max="1028" width="13.140625" style="1" bestFit="1" customWidth="1"/>
    <col min="1029" max="1029" width="16.85546875" style="1" bestFit="1" customWidth="1"/>
    <col min="1030" max="1030" width="13.85546875" style="1" customWidth="1"/>
    <col min="1031" max="1031" width="12.5703125" style="1" customWidth="1"/>
    <col min="1032" max="1280" width="9.140625" style="1"/>
    <col min="1281" max="1281" width="41" style="1" customWidth="1"/>
    <col min="1282" max="1282" width="18.140625" style="1" bestFit="1" customWidth="1"/>
    <col min="1283" max="1283" width="20.28515625" style="1" bestFit="1" customWidth="1"/>
    <col min="1284" max="1284" width="13.140625" style="1" bestFit="1" customWidth="1"/>
    <col min="1285" max="1285" width="16.85546875" style="1" bestFit="1" customWidth="1"/>
    <col min="1286" max="1286" width="13.85546875" style="1" customWidth="1"/>
    <col min="1287" max="1287" width="12.5703125" style="1" customWidth="1"/>
    <col min="1288" max="1536" width="9.140625" style="1"/>
    <col min="1537" max="1537" width="41" style="1" customWidth="1"/>
    <col min="1538" max="1538" width="18.140625" style="1" bestFit="1" customWidth="1"/>
    <col min="1539" max="1539" width="20.28515625" style="1" bestFit="1" customWidth="1"/>
    <col min="1540" max="1540" width="13.140625" style="1" bestFit="1" customWidth="1"/>
    <col min="1541" max="1541" width="16.85546875" style="1" bestFit="1" customWidth="1"/>
    <col min="1542" max="1542" width="13.85546875" style="1" customWidth="1"/>
    <col min="1543" max="1543" width="12.5703125" style="1" customWidth="1"/>
    <col min="1544" max="1792" width="9.140625" style="1"/>
    <col min="1793" max="1793" width="41" style="1" customWidth="1"/>
    <col min="1794" max="1794" width="18.140625" style="1" bestFit="1" customWidth="1"/>
    <col min="1795" max="1795" width="20.28515625" style="1" bestFit="1" customWidth="1"/>
    <col min="1796" max="1796" width="13.140625" style="1" bestFit="1" customWidth="1"/>
    <col min="1797" max="1797" width="16.85546875" style="1" bestFit="1" customWidth="1"/>
    <col min="1798" max="1798" width="13.85546875" style="1" customWidth="1"/>
    <col min="1799" max="1799" width="12.5703125" style="1" customWidth="1"/>
    <col min="1800" max="2048" width="9.140625" style="1"/>
    <col min="2049" max="2049" width="41" style="1" customWidth="1"/>
    <col min="2050" max="2050" width="18.140625" style="1" bestFit="1" customWidth="1"/>
    <col min="2051" max="2051" width="20.28515625" style="1" bestFit="1" customWidth="1"/>
    <col min="2052" max="2052" width="13.140625" style="1" bestFit="1" customWidth="1"/>
    <col min="2053" max="2053" width="16.85546875" style="1" bestFit="1" customWidth="1"/>
    <col min="2054" max="2054" width="13.85546875" style="1" customWidth="1"/>
    <col min="2055" max="2055" width="12.5703125" style="1" customWidth="1"/>
    <col min="2056" max="2304" width="9.140625" style="1"/>
    <col min="2305" max="2305" width="41" style="1" customWidth="1"/>
    <col min="2306" max="2306" width="18.140625" style="1" bestFit="1" customWidth="1"/>
    <col min="2307" max="2307" width="20.28515625" style="1" bestFit="1" customWidth="1"/>
    <col min="2308" max="2308" width="13.140625" style="1" bestFit="1" customWidth="1"/>
    <col min="2309" max="2309" width="16.85546875" style="1" bestFit="1" customWidth="1"/>
    <col min="2310" max="2310" width="13.85546875" style="1" customWidth="1"/>
    <col min="2311" max="2311" width="12.5703125" style="1" customWidth="1"/>
    <col min="2312" max="2560" width="9.140625" style="1"/>
    <col min="2561" max="2561" width="41" style="1" customWidth="1"/>
    <col min="2562" max="2562" width="18.140625" style="1" bestFit="1" customWidth="1"/>
    <col min="2563" max="2563" width="20.28515625" style="1" bestFit="1" customWidth="1"/>
    <col min="2564" max="2564" width="13.140625" style="1" bestFit="1" customWidth="1"/>
    <col min="2565" max="2565" width="16.85546875" style="1" bestFit="1" customWidth="1"/>
    <col min="2566" max="2566" width="13.85546875" style="1" customWidth="1"/>
    <col min="2567" max="2567" width="12.5703125" style="1" customWidth="1"/>
    <col min="2568" max="2816" width="9.140625" style="1"/>
    <col min="2817" max="2817" width="41" style="1" customWidth="1"/>
    <col min="2818" max="2818" width="18.140625" style="1" bestFit="1" customWidth="1"/>
    <col min="2819" max="2819" width="20.28515625" style="1" bestFit="1" customWidth="1"/>
    <col min="2820" max="2820" width="13.140625" style="1" bestFit="1" customWidth="1"/>
    <col min="2821" max="2821" width="16.85546875" style="1" bestFit="1" customWidth="1"/>
    <col min="2822" max="2822" width="13.85546875" style="1" customWidth="1"/>
    <col min="2823" max="2823" width="12.5703125" style="1" customWidth="1"/>
    <col min="2824" max="3072" width="9.140625" style="1"/>
    <col min="3073" max="3073" width="41" style="1" customWidth="1"/>
    <col min="3074" max="3074" width="18.140625" style="1" bestFit="1" customWidth="1"/>
    <col min="3075" max="3075" width="20.28515625" style="1" bestFit="1" customWidth="1"/>
    <col min="3076" max="3076" width="13.140625" style="1" bestFit="1" customWidth="1"/>
    <col min="3077" max="3077" width="16.85546875" style="1" bestFit="1" customWidth="1"/>
    <col min="3078" max="3078" width="13.85546875" style="1" customWidth="1"/>
    <col min="3079" max="3079" width="12.5703125" style="1" customWidth="1"/>
    <col min="3080" max="3328" width="9.140625" style="1"/>
    <col min="3329" max="3329" width="41" style="1" customWidth="1"/>
    <col min="3330" max="3330" width="18.140625" style="1" bestFit="1" customWidth="1"/>
    <col min="3331" max="3331" width="20.28515625" style="1" bestFit="1" customWidth="1"/>
    <col min="3332" max="3332" width="13.140625" style="1" bestFit="1" customWidth="1"/>
    <col min="3333" max="3333" width="16.85546875" style="1" bestFit="1" customWidth="1"/>
    <col min="3334" max="3334" width="13.85546875" style="1" customWidth="1"/>
    <col min="3335" max="3335" width="12.5703125" style="1" customWidth="1"/>
    <col min="3336" max="3584" width="9.140625" style="1"/>
    <col min="3585" max="3585" width="41" style="1" customWidth="1"/>
    <col min="3586" max="3586" width="18.140625" style="1" bestFit="1" customWidth="1"/>
    <col min="3587" max="3587" width="20.28515625" style="1" bestFit="1" customWidth="1"/>
    <col min="3588" max="3588" width="13.140625" style="1" bestFit="1" customWidth="1"/>
    <col min="3589" max="3589" width="16.85546875" style="1" bestFit="1" customWidth="1"/>
    <col min="3590" max="3590" width="13.85546875" style="1" customWidth="1"/>
    <col min="3591" max="3591" width="12.5703125" style="1" customWidth="1"/>
    <col min="3592" max="3840" width="9.140625" style="1"/>
    <col min="3841" max="3841" width="41" style="1" customWidth="1"/>
    <col min="3842" max="3842" width="18.140625" style="1" bestFit="1" customWidth="1"/>
    <col min="3843" max="3843" width="20.28515625" style="1" bestFit="1" customWidth="1"/>
    <col min="3844" max="3844" width="13.140625" style="1" bestFit="1" customWidth="1"/>
    <col min="3845" max="3845" width="16.85546875" style="1" bestFit="1" customWidth="1"/>
    <col min="3846" max="3846" width="13.85546875" style="1" customWidth="1"/>
    <col min="3847" max="3847" width="12.5703125" style="1" customWidth="1"/>
    <col min="3848" max="4096" width="9.140625" style="1"/>
    <col min="4097" max="4097" width="41" style="1" customWidth="1"/>
    <col min="4098" max="4098" width="18.140625" style="1" bestFit="1" customWidth="1"/>
    <col min="4099" max="4099" width="20.28515625" style="1" bestFit="1" customWidth="1"/>
    <col min="4100" max="4100" width="13.140625" style="1" bestFit="1" customWidth="1"/>
    <col min="4101" max="4101" width="16.85546875" style="1" bestFit="1" customWidth="1"/>
    <col min="4102" max="4102" width="13.85546875" style="1" customWidth="1"/>
    <col min="4103" max="4103" width="12.5703125" style="1" customWidth="1"/>
    <col min="4104" max="4352" width="9.140625" style="1"/>
    <col min="4353" max="4353" width="41" style="1" customWidth="1"/>
    <col min="4354" max="4354" width="18.140625" style="1" bestFit="1" customWidth="1"/>
    <col min="4355" max="4355" width="20.28515625" style="1" bestFit="1" customWidth="1"/>
    <col min="4356" max="4356" width="13.140625" style="1" bestFit="1" customWidth="1"/>
    <col min="4357" max="4357" width="16.85546875" style="1" bestFit="1" customWidth="1"/>
    <col min="4358" max="4358" width="13.85546875" style="1" customWidth="1"/>
    <col min="4359" max="4359" width="12.5703125" style="1" customWidth="1"/>
    <col min="4360" max="4608" width="9.140625" style="1"/>
    <col min="4609" max="4609" width="41" style="1" customWidth="1"/>
    <col min="4610" max="4610" width="18.140625" style="1" bestFit="1" customWidth="1"/>
    <col min="4611" max="4611" width="20.28515625" style="1" bestFit="1" customWidth="1"/>
    <col min="4612" max="4612" width="13.140625" style="1" bestFit="1" customWidth="1"/>
    <col min="4613" max="4613" width="16.85546875" style="1" bestFit="1" customWidth="1"/>
    <col min="4614" max="4614" width="13.85546875" style="1" customWidth="1"/>
    <col min="4615" max="4615" width="12.5703125" style="1" customWidth="1"/>
    <col min="4616" max="4864" width="9.140625" style="1"/>
    <col min="4865" max="4865" width="41" style="1" customWidth="1"/>
    <col min="4866" max="4866" width="18.140625" style="1" bestFit="1" customWidth="1"/>
    <col min="4867" max="4867" width="20.28515625" style="1" bestFit="1" customWidth="1"/>
    <col min="4868" max="4868" width="13.140625" style="1" bestFit="1" customWidth="1"/>
    <col min="4869" max="4869" width="16.85546875" style="1" bestFit="1" customWidth="1"/>
    <col min="4870" max="4870" width="13.85546875" style="1" customWidth="1"/>
    <col min="4871" max="4871" width="12.5703125" style="1" customWidth="1"/>
    <col min="4872" max="5120" width="9.140625" style="1"/>
    <col min="5121" max="5121" width="41" style="1" customWidth="1"/>
    <col min="5122" max="5122" width="18.140625" style="1" bestFit="1" customWidth="1"/>
    <col min="5123" max="5123" width="20.28515625" style="1" bestFit="1" customWidth="1"/>
    <col min="5124" max="5124" width="13.140625" style="1" bestFit="1" customWidth="1"/>
    <col min="5125" max="5125" width="16.85546875" style="1" bestFit="1" customWidth="1"/>
    <col min="5126" max="5126" width="13.85546875" style="1" customWidth="1"/>
    <col min="5127" max="5127" width="12.5703125" style="1" customWidth="1"/>
    <col min="5128" max="5376" width="9.140625" style="1"/>
    <col min="5377" max="5377" width="41" style="1" customWidth="1"/>
    <col min="5378" max="5378" width="18.140625" style="1" bestFit="1" customWidth="1"/>
    <col min="5379" max="5379" width="20.28515625" style="1" bestFit="1" customWidth="1"/>
    <col min="5380" max="5380" width="13.140625" style="1" bestFit="1" customWidth="1"/>
    <col min="5381" max="5381" width="16.85546875" style="1" bestFit="1" customWidth="1"/>
    <col min="5382" max="5382" width="13.85546875" style="1" customWidth="1"/>
    <col min="5383" max="5383" width="12.5703125" style="1" customWidth="1"/>
    <col min="5384" max="5632" width="9.140625" style="1"/>
    <col min="5633" max="5633" width="41" style="1" customWidth="1"/>
    <col min="5634" max="5634" width="18.140625" style="1" bestFit="1" customWidth="1"/>
    <col min="5635" max="5635" width="20.28515625" style="1" bestFit="1" customWidth="1"/>
    <col min="5636" max="5636" width="13.140625" style="1" bestFit="1" customWidth="1"/>
    <col min="5637" max="5637" width="16.85546875" style="1" bestFit="1" customWidth="1"/>
    <col min="5638" max="5638" width="13.85546875" style="1" customWidth="1"/>
    <col min="5639" max="5639" width="12.5703125" style="1" customWidth="1"/>
    <col min="5640" max="5888" width="9.140625" style="1"/>
    <col min="5889" max="5889" width="41" style="1" customWidth="1"/>
    <col min="5890" max="5890" width="18.140625" style="1" bestFit="1" customWidth="1"/>
    <col min="5891" max="5891" width="20.28515625" style="1" bestFit="1" customWidth="1"/>
    <col min="5892" max="5892" width="13.140625" style="1" bestFit="1" customWidth="1"/>
    <col min="5893" max="5893" width="16.85546875" style="1" bestFit="1" customWidth="1"/>
    <col min="5894" max="5894" width="13.85546875" style="1" customWidth="1"/>
    <col min="5895" max="5895" width="12.5703125" style="1" customWidth="1"/>
    <col min="5896" max="6144" width="9.140625" style="1"/>
    <col min="6145" max="6145" width="41" style="1" customWidth="1"/>
    <col min="6146" max="6146" width="18.140625" style="1" bestFit="1" customWidth="1"/>
    <col min="6147" max="6147" width="20.28515625" style="1" bestFit="1" customWidth="1"/>
    <col min="6148" max="6148" width="13.140625" style="1" bestFit="1" customWidth="1"/>
    <col min="6149" max="6149" width="16.85546875" style="1" bestFit="1" customWidth="1"/>
    <col min="6150" max="6150" width="13.85546875" style="1" customWidth="1"/>
    <col min="6151" max="6151" width="12.5703125" style="1" customWidth="1"/>
    <col min="6152" max="6400" width="9.140625" style="1"/>
    <col min="6401" max="6401" width="41" style="1" customWidth="1"/>
    <col min="6402" max="6402" width="18.140625" style="1" bestFit="1" customWidth="1"/>
    <col min="6403" max="6403" width="20.28515625" style="1" bestFit="1" customWidth="1"/>
    <col min="6404" max="6404" width="13.140625" style="1" bestFit="1" customWidth="1"/>
    <col min="6405" max="6405" width="16.85546875" style="1" bestFit="1" customWidth="1"/>
    <col min="6406" max="6406" width="13.85546875" style="1" customWidth="1"/>
    <col min="6407" max="6407" width="12.5703125" style="1" customWidth="1"/>
    <col min="6408" max="6656" width="9.140625" style="1"/>
    <col min="6657" max="6657" width="41" style="1" customWidth="1"/>
    <col min="6658" max="6658" width="18.140625" style="1" bestFit="1" customWidth="1"/>
    <col min="6659" max="6659" width="20.28515625" style="1" bestFit="1" customWidth="1"/>
    <col min="6660" max="6660" width="13.140625" style="1" bestFit="1" customWidth="1"/>
    <col min="6661" max="6661" width="16.85546875" style="1" bestFit="1" customWidth="1"/>
    <col min="6662" max="6662" width="13.85546875" style="1" customWidth="1"/>
    <col min="6663" max="6663" width="12.5703125" style="1" customWidth="1"/>
    <col min="6664" max="6912" width="9.140625" style="1"/>
    <col min="6913" max="6913" width="41" style="1" customWidth="1"/>
    <col min="6914" max="6914" width="18.140625" style="1" bestFit="1" customWidth="1"/>
    <col min="6915" max="6915" width="20.28515625" style="1" bestFit="1" customWidth="1"/>
    <col min="6916" max="6916" width="13.140625" style="1" bestFit="1" customWidth="1"/>
    <col min="6917" max="6917" width="16.85546875" style="1" bestFit="1" customWidth="1"/>
    <col min="6918" max="6918" width="13.85546875" style="1" customWidth="1"/>
    <col min="6919" max="6919" width="12.5703125" style="1" customWidth="1"/>
    <col min="6920" max="7168" width="9.140625" style="1"/>
    <col min="7169" max="7169" width="41" style="1" customWidth="1"/>
    <col min="7170" max="7170" width="18.140625" style="1" bestFit="1" customWidth="1"/>
    <col min="7171" max="7171" width="20.28515625" style="1" bestFit="1" customWidth="1"/>
    <col min="7172" max="7172" width="13.140625" style="1" bestFit="1" customWidth="1"/>
    <col min="7173" max="7173" width="16.85546875" style="1" bestFit="1" customWidth="1"/>
    <col min="7174" max="7174" width="13.85546875" style="1" customWidth="1"/>
    <col min="7175" max="7175" width="12.5703125" style="1" customWidth="1"/>
    <col min="7176" max="7424" width="9.140625" style="1"/>
    <col min="7425" max="7425" width="41" style="1" customWidth="1"/>
    <col min="7426" max="7426" width="18.140625" style="1" bestFit="1" customWidth="1"/>
    <col min="7427" max="7427" width="20.28515625" style="1" bestFit="1" customWidth="1"/>
    <col min="7428" max="7428" width="13.140625" style="1" bestFit="1" customWidth="1"/>
    <col min="7429" max="7429" width="16.85546875" style="1" bestFit="1" customWidth="1"/>
    <col min="7430" max="7430" width="13.85546875" style="1" customWidth="1"/>
    <col min="7431" max="7431" width="12.5703125" style="1" customWidth="1"/>
    <col min="7432" max="7680" width="9.140625" style="1"/>
    <col min="7681" max="7681" width="41" style="1" customWidth="1"/>
    <col min="7682" max="7682" width="18.140625" style="1" bestFit="1" customWidth="1"/>
    <col min="7683" max="7683" width="20.28515625" style="1" bestFit="1" customWidth="1"/>
    <col min="7684" max="7684" width="13.140625" style="1" bestFit="1" customWidth="1"/>
    <col min="7685" max="7685" width="16.85546875" style="1" bestFit="1" customWidth="1"/>
    <col min="7686" max="7686" width="13.85546875" style="1" customWidth="1"/>
    <col min="7687" max="7687" width="12.5703125" style="1" customWidth="1"/>
    <col min="7688" max="7936" width="9.140625" style="1"/>
    <col min="7937" max="7937" width="41" style="1" customWidth="1"/>
    <col min="7938" max="7938" width="18.140625" style="1" bestFit="1" customWidth="1"/>
    <col min="7939" max="7939" width="20.28515625" style="1" bestFit="1" customWidth="1"/>
    <col min="7940" max="7940" width="13.140625" style="1" bestFit="1" customWidth="1"/>
    <col min="7941" max="7941" width="16.85546875" style="1" bestFit="1" customWidth="1"/>
    <col min="7942" max="7942" width="13.85546875" style="1" customWidth="1"/>
    <col min="7943" max="7943" width="12.5703125" style="1" customWidth="1"/>
    <col min="7944" max="8192" width="9.140625" style="1"/>
    <col min="8193" max="8193" width="41" style="1" customWidth="1"/>
    <col min="8194" max="8194" width="18.140625" style="1" bestFit="1" customWidth="1"/>
    <col min="8195" max="8195" width="20.28515625" style="1" bestFit="1" customWidth="1"/>
    <col min="8196" max="8196" width="13.140625" style="1" bestFit="1" customWidth="1"/>
    <col min="8197" max="8197" width="16.85546875" style="1" bestFit="1" customWidth="1"/>
    <col min="8198" max="8198" width="13.85546875" style="1" customWidth="1"/>
    <col min="8199" max="8199" width="12.5703125" style="1" customWidth="1"/>
    <col min="8200" max="8448" width="9.140625" style="1"/>
    <col min="8449" max="8449" width="41" style="1" customWidth="1"/>
    <col min="8450" max="8450" width="18.140625" style="1" bestFit="1" customWidth="1"/>
    <col min="8451" max="8451" width="20.28515625" style="1" bestFit="1" customWidth="1"/>
    <col min="8452" max="8452" width="13.140625" style="1" bestFit="1" customWidth="1"/>
    <col min="8453" max="8453" width="16.85546875" style="1" bestFit="1" customWidth="1"/>
    <col min="8454" max="8454" width="13.85546875" style="1" customWidth="1"/>
    <col min="8455" max="8455" width="12.5703125" style="1" customWidth="1"/>
    <col min="8456" max="8704" width="9.140625" style="1"/>
    <col min="8705" max="8705" width="41" style="1" customWidth="1"/>
    <col min="8706" max="8706" width="18.140625" style="1" bestFit="1" customWidth="1"/>
    <col min="8707" max="8707" width="20.28515625" style="1" bestFit="1" customWidth="1"/>
    <col min="8708" max="8708" width="13.140625" style="1" bestFit="1" customWidth="1"/>
    <col min="8709" max="8709" width="16.85546875" style="1" bestFit="1" customWidth="1"/>
    <col min="8710" max="8710" width="13.85546875" style="1" customWidth="1"/>
    <col min="8711" max="8711" width="12.5703125" style="1" customWidth="1"/>
    <col min="8712" max="8960" width="9.140625" style="1"/>
    <col min="8961" max="8961" width="41" style="1" customWidth="1"/>
    <col min="8962" max="8962" width="18.140625" style="1" bestFit="1" customWidth="1"/>
    <col min="8963" max="8963" width="20.28515625" style="1" bestFit="1" customWidth="1"/>
    <col min="8964" max="8964" width="13.140625" style="1" bestFit="1" customWidth="1"/>
    <col min="8965" max="8965" width="16.85546875" style="1" bestFit="1" customWidth="1"/>
    <col min="8966" max="8966" width="13.85546875" style="1" customWidth="1"/>
    <col min="8967" max="8967" width="12.5703125" style="1" customWidth="1"/>
    <col min="8968" max="9216" width="9.140625" style="1"/>
    <col min="9217" max="9217" width="41" style="1" customWidth="1"/>
    <col min="9218" max="9218" width="18.140625" style="1" bestFit="1" customWidth="1"/>
    <col min="9219" max="9219" width="20.28515625" style="1" bestFit="1" customWidth="1"/>
    <col min="9220" max="9220" width="13.140625" style="1" bestFit="1" customWidth="1"/>
    <col min="9221" max="9221" width="16.85546875" style="1" bestFit="1" customWidth="1"/>
    <col min="9222" max="9222" width="13.85546875" style="1" customWidth="1"/>
    <col min="9223" max="9223" width="12.5703125" style="1" customWidth="1"/>
    <col min="9224" max="9472" width="9.140625" style="1"/>
    <col min="9473" max="9473" width="41" style="1" customWidth="1"/>
    <col min="9474" max="9474" width="18.140625" style="1" bestFit="1" customWidth="1"/>
    <col min="9475" max="9475" width="20.28515625" style="1" bestFit="1" customWidth="1"/>
    <col min="9476" max="9476" width="13.140625" style="1" bestFit="1" customWidth="1"/>
    <col min="9477" max="9477" width="16.85546875" style="1" bestFit="1" customWidth="1"/>
    <col min="9478" max="9478" width="13.85546875" style="1" customWidth="1"/>
    <col min="9479" max="9479" width="12.5703125" style="1" customWidth="1"/>
    <col min="9480" max="9728" width="9.140625" style="1"/>
    <col min="9729" max="9729" width="41" style="1" customWidth="1"/>
    <col min="9730" max="9730" width="18.140625" style="1" bestFit="1" customWidth="1"/>
    <col min="9731" max="9731" width="20.28515625" style="1" bestFit="1" customWidth="1"/>
    <col min="9732" max="9732" width="13.140625" style="1" bestFit="1" customWidth="1"/>
    <col min="9733" max="9733" width="16.85546875" style="1" bestFit="1" customWidth="1"/>
    <col min="9734" max="9734" width="13.85546875" style="1" customWidth="1"/>
    <col min="9735" max="9735" width="12.5703125" style="1" customWidth="1"/>
    <col min="9736" max="9984" width="9.140625" style="1"/>
    <col min="9985" max="9985" width="41" style="1" customWidth="1"/>
    <col min="9986" max="9986" width="18.140625" style="1" bestFit="1" customWidth="1"/>
    <col min="9987" max="9987" width="20.28515625" style="1" bestFit="1" customWidth="1"/>
    <col min="9988" max="9988" width="13.140625" style="1" bestFit="1" customWidth="1"/>
    <col min="9989" max="9989" width="16.85546875" style="1" bestFit="1" customWidth="1"/>
    <col min="9990" max="9990" width="13.85546875" style="1" customWidth="1"/>
    <col min="9991" max="9991" width="12.5703125" style="1" customWidth="1"/>
    <col min="9992" max="10240" width="9.140625" style="1"/>
    <col min="10241" max="10241" width="41" style="1" customWidth="1"/>
    <col min="10242" max="10242" width="18.140625" style="1" bestFit="1" customWidth="1"/>
    <col min="10243" max="10243" width="20.28515625" style="1" bestFit="1" customWidth="1"/>
    <col min="10244" max="10244" width="13.140625" style="1" bestFit="1" customWidth="1"/>
    <col min="10245" max="10245" width="16.85546875" style="1" bestFit="1" customWidth="1"/>
    <col min="10246" max="10246" width="13.85546875" style="1" customWidth="1"/>
    <col min="10247" max="10247" width="12.5703125" style="1" customWidth="1"/>
    <col min="10248" max="10496" width="9.140625" style="1"/>
    <col min="10497" max="10497" width="41" style="1" customWidth="1"/>
    <col min="10498" max="10498" width="18.140625" style="1" bestFit="1" customWidth="1"/>
    <col min="10499" max="10499" width="20.28515625" style="1" bestFit="1" customWidth="1"/>
    <col min="10500" max="10500" width="13.140625" style="1" bestFit="1" customWidth="1"/>
    <col min="10501" max="10501" width="16.85546875" style="1" bestFit="1" customWidth="1"/>
    <col min="10502" max="10502" width="13.85546875" style="1" customWidth="1"/>
    <col min="10503" max="10503" width="12.5703125" style="1" customWidth="1"/>
    <col min="10504" max="10752" width="9.140625" style="1"/>
    <col min="10753" max="10753" width="41" style="1" customWidth="1"/>
    <col min="10754" max="10754" width="18.140625" style="1" bestFit="1" customWidth="1"/>
    <col min="10755" max="10755" width="20.28515625" style="1" bestFit="1" customWidth="1"/>
    <col min="10756" max="10756" width="13.140625" style="1" bestFit="1" customWidth="1"/>
    <col min="10757" max="10757" width="16.85546875" style="1" bestFit="1" customWidth="1"/>
    <col min="10758" max="10758" width="13.85546875" style="1" customWidth="1"/>
    <col min="10759" max="10759" width="12.5703125" style="1" customWidth="1"/>
    <col min="10760" max="11008" width="9.140625" style="1"/>
    <col min="11009" max="11009" width="41" style="1" customWidth="1"/>
    <col min="11010" max="11010" width="18.140625" style="1" bestFit="1" customWidth="1"/>
    <col min="11011" max="11011" width="20.28515625" style="1" bestFit="1" customWidth="1"/>
    <col min="11012" max="11012" width="13.140625" style="1" bestFit="1" customWidth="1"/>
    <col min="11013" max="11013" width="16.85546875" style="1" bestFit="1" customWidth="1"/>
    <col min="11014" max="11014" width="13.85546875" style="1" customWidth="1"/>
    <col min="11015" max="11015" width="12.5703125" style="1" customWidth="1"/>
    <col min="11016" max="11264" width="9.140625" style="1"/>
    <col min="11265" max="11265" width="41" style="1" customWidth="1"/>
    <col min="11266" max="11266" width="18.140625" style="1" bestFit="1" customWidth="1"/>
    <col min="11267" max="11267" width="20.28515625" style="1" bestFit="1" customWidth="1"/>
    <col min="11268" max="11268" width="13.140625" style="1" bestFit="1" customWidth="1"/>
    <col min="11269" max="11269" width="16.85546875" style="1" bestFit="1" customWidth="1"/>
    <col min="11270" max="11270" width="13.85546875" style="1" customWidth="1"/>
    <col min="11271" max="11271" width="12.5703125" style="1" customWidth="1"/>
    <col min="11272" max="11520" width="9.140625" style="1"/>
    <col min="11521" max="11521" width="41" style="1" customWidth="1"/>
    <col min="11522" max="11522" width="18.140625" style="1" bestFit="1" customWidth="1"/>
    <col min="11523" max="11523" width="20.28515625" style="1" bestFit="1" customWidth="1"/>
    <col min="11524" max="11524" width="13.140625" style="1" bestFit="1" customWidth="1"/>
    <col min="11525" max="11525" width="16.85546875" style="1" bestFit="1" customWidth="1"/>
    <col min="11526" max="11526" width="13.85546875" style="1" customWidth="1"/>
    <col min="11527" max="11527" width="12.5703125" style="1" customWidth="1"/>
    <col min="11528" max="11776" width="9.140625" style="1"/>
    <col min="11777" max="11777" width="41" style="1" customWidth="1"/>
    <col min="11778" max="11778" width="18.140625" style="1" bestFit="1" customWidth="1"/>
    <col min="11779" max="11779" width="20.28515625" style="1" bestFit="1" customWidth="1"/>
    <col min="11780" max="11780" width="13.140625" style="1" bestFit="1" customWidth="1"/>
    <col min="11781" max="11781" width="16.85546875" style="1" bestFit="1" customWidth="1"/>
    <col min="11782" max="11782" width="13.85546875" style="1" customWidth="1"/>
    <col min="11783" max="11783" width="12.5703125" style="1" customWidth="1"/>
    <col min="11784" max="12032" width="9.140625" style="1"/>
    <col min="12033" max="12033" width="41" style="1" customWidth="1"/>
    <col min="12034" max="12034" width="18.140625" style="1" bestFit="1" customWidth="1"/>
    <col min="12035" max="12035" width="20.28515625" style="1" bestFit="1" customWidth="1"/>
    <col min="12036" max="12036" width="13.140625" style="1" bestFit="1" customWidth="1"/>
    <col min="12037" max="12037" width="16.85546875" style="1" bestFit="1" customWidth="1"/>
    <col min="12038" max="12038" width="13.85546875" style="1" customWidth="1"/>
    <col min="12039" max="12039" width="12.5703125" style="1" customWidth="1"/>
    <col min="12040" max="12288" width="9.140625" style="1"/>
    <col min="12289" max="12289" width="41" style="1" customWidth="1"/>
    <col min="12290" max="12290" width="18.140625" style="1" bestFit="1" customWidth="1"/>
    <col min="12291" max="12291" width="20.28515625" style="1" bestFit="1" customWidth="1"/>
    <col min="12292" max="12292" width="13.140625" style="1" bestFit="1" customWidth="1"/>
    <col min="12293" max="12293" width="16.85546875" style="1" bestFit="1" customWidth="1"/>
    <col min="12294" max="12294" width="13.85546875" style="1" customWidth="1"/>
    <col min="12295" max="12295" width="12.5703125" style="1" customWidth="1"/>
    <col min="12296" max="12544" width="9.140625" style="1"/>
    <col min="12545" max="12545" width="41" style="1" customWidth="1"/>
    <col min="12546" max="12546" width="18.140625" style="1" bestFit="1" customWidth="1"/>
    <col min="12547" max="12547" width="20.28515625" style="1" bestFit="1" customWidth="1"/>
    <col min="12548" max="12548" width="13.140625" style="1" bestFit="1" customWidth="1"/>
    <col min="12549" max="12549" width="16.85546875" style="1" bestFit="1" customWidth="1"/>
    <col min="12550" max="12550" width="13.85546875" style="1" customWidth="1"/>
    <col min="12551" max="12551" width="12.5703125" style="1" customWidth="1"/>
    <col min="12552" max="12800" width="9.140625" style="1"/>
    <col min="12801" max="12801" width="41" style="1" customWidth="1"/>
    <col min="12802" max="12802" width="18.140625" style="1" bestFit="1" customWidth="1"/>
    <col min="12803" max="12803" width="20.28515625" style="1" bestFit="1" customWidth="1"/>
    <col min="12804" max="12804" width="13.140625" style="1" bestFit="1" customWidth="1"/>
    <col min="12805" max="12805" width="16.85546875" style="1" bestFit="1" customWidth="1"/>
    <col min="12806" max="12806" width="13.85546875" style="1" customWidth="1"/>
    <col min="12807" max="12807" width="12.5703125" style="1" customWidth="1"/>
    <col min="12808" max="13056" width="9.140625" style="1"/>
    <col min="13057" max="13057" width="41" style="1" customWidth="1"/>
    <col min="13058" max="13058" width="18.140625" style="1" bestFit="1" customWidth="1"/>
    <col min="13059" max="13059" width="20.28515625" style="1" bestFit="1" customWidth="1"/>
    <col min="13060" max="13060" width="13.140625" style="1" bestFit="1" customWidth="1"/>
    <col min="13061" max="13061" width="16.85546875" style="1" bestFit="1" customWidth="1"/>
    <col min="13062" max="13062" width="13.85546875" style="1" customWidth="1"/>
    <col min="13063" max="13063" width="12.5703125" style="1" customWidth="1"/>
    <col min="13064" max="13312" width="9.140625" style="1"/>
    <col min="13313" max="13313" width="41" style="1" customWidth="1"/>
    <col min="13314" max="13314" width="18.140625" style="1" bestFit="1" customWidth="1"/>
    <col min="13315" max="13315" width="20.28515625" style="1" bestFit="1" customWidth="1"/>
    <col min="13316" max="13316" width="13.140625" style="1" bestFit="1" customWidth="1"/>
    <col min="13317" max="13317" width="16.85546875" style="1" bestFit="1" customWidth="1"/>
    <col min="13318" max="13318" width="13.85546875" style="1" customWidth="1"/>
    <col min="13319" max="13319" width="12.5703125" style="1" customWidth="1"/>
    <col min="13320" max="13568" width="9.140625" style="1"/>
    <col min="13569" max="13569" width="41" style="1" customWidth="1"/>
    <col min="13570" max="13570" width="18.140625" style="1" bestFit="1" customWidth="1"/>
    <col min="13571" max="13571" width="20.28515625" style="1" bestFit="1" customWidth="1"/>
    <col min="13572" max="13572" width="13.140625" style="1" bestFit="1" customWidth="1"/>
    <col min="13573" max="13573" width="16.85546875" style="1" bestFit="1" customWidth="1"/>
    <col min="13574" max="13574" width="13.85546875" style="1" customWidth="1"/>
    <col min="13575" max="13575" width="12.5703125" style="1" customWidth="1"/>
    <col min="13576" max="13824" width="9.140625" style="1"/>
    <col min="13825" max="13825" width="41" style="1" customWidth="1"/>
    <col min="13826" max="13826" width="18.140625" style="1" bestFit="1" customWidth="1"/>
    <col min="13827" max="13827" width="20.28515625" style="1" bestFit="1" customWidth="1"/>
    <col min="13828" max="13828" width="13.140625" style="1" bestFit="1" customWidth="1"/>
    <col min="13829" max="13829" width="16.85546875" style="1" bestFit="1" customWidth="1"/>
    <col min="13830" max="13830" width="13.85546875" style="1" customWidth="1"/>
    <col min="13831" max="13831" width="12.5703125" style="1" customWidth="1"/>
    <col min="13832" max="14080" width="9.140625" style="1"/>
    <col min="14081" max="14081" width="41" style="1" customWidth="1"/>
    <col min="14082" max="14082" width="18.140625" style="1" bestFit="1" customWidth="1"/>
    <col min="14083" max="14083" width="20.28515625" style="1" bestFit="1" customWidth="1"/>
    <col min="14084" max="14084" width="13.140625" style="1" bestFit="1" customWidth="1"/>
    <col min="14085" max="14085" width="16.85546875" style="1" bestFit="1" customWidth="1"/>
    <col min="14086" max="14086" width="13.85546875" style="1" customWidth="1"/>
    <col min="14087" max="14087" width="12.5703125" style="1" customWidth="1"/>
    <col min="14088" max="14336" width="9.140625" style="1"/>
    <col min="14337" max="14337" width="41" style="1" customWidth="1"/>
    <col min="14338" max="14338" width="18.140625" style="1" bestFit="1" customWidth="1"/>
    <col min="14339" max="14339" width="20.28515625" style="1" bestFit="1" customWidth="1"/>
    <col min="14340" max="14340" width="13.140625" style="1" bestFit="1" customWidth="1"/>
    <col min="14341" max="14341" width="16.85546875" style="1" bestFit="1" customWidth="1"/>
    <col min="14342" max="14342" width="13.85546875" style="1" customWidth="1"/>
    <col min="14343" max="14343" width="12.5703125" style="1" customWidth="1"/>
    <col min="14344" max="14592" width="9.140625" style="1"/>
    <col min="14593" max="14593" width="41" style="1" customWidth="1"/>
    <col min="14594" max="14594" width="18.140625" style="1" bestFit="1" customWidth="1"/>
    <col min="14595" max="14595" width="20.28515625" style="1" bestFit="1" customWidth="1"/>
    <col min="14596" max="14596" width="13.140625" style="1" bestFit="1" customWidth="1"/>
    <col min="14597" max="14597" width="16.85546875" style="1" bestFit="1" customWidth="1"/>
    <col min="14598" max="14598" width="13.85546875" style="1" customWidth="1"/>
    <col min="14599" max="14599" width="12.5703125" style="1" customWidth="1"/>
    <col min="14600" max="14848" width="9.140625" style="1"/>
    <col min="14849" max="14849" width="41" style="1" customWidth="1"/>
    <col min="14850" max="14850" width="18.140625" style="1" bestFit="1" customWidth="1"/>
    <col min="14851" max="14851" width="20.28515625" style="1" bestFit="1" customWidth="1"/>
    <col min="14852" max="14852" width="13.140625" style="1" bestFit="1" customWidth="1"/>
    <col min="14853" max="14853" width="16.85546875" style="1" bestFit="1" customWidth="1"/>
    <col min="14854" max="14854" width="13.85546875" style="1" customWidth="1"/>
    <col min="14855" max="14855" width="12.5703125" style="1" customWidth="1"/>
    <col min="14856" max="15104" width="9.140625" style="1"/>
    <col min="15105" max="15105" width="41" style="1" customWidth="1"/>
    <col min="15106" max="15106" width="18.140625" style="1" bestFit="1" customWidth="1"/>
    <col min="15107" max="15107" width="20.28515625" style="1" bestFit="1" customWidth="1"/>
    <col min="15108" max="15108" width="13.140625" style="1" bestFit="1" customWidth="1"/>
    <col min="15109" max="15109" width="16.85546875" style="1" bestFit="1" customWidth="1"/>
    <col min="15110" max="15110" width="13.85546875" style="1" customWidth="1"/>
    <col min="15111" max="15111" width="12.5703125" style="1" customWidth="1"/>
    <col min="15112" max="15360" width="9.140625" style="1"/>
    <col min="15361" max="15361" width="41" style="1" customWidth="1"/>
    <col min="15362" max="15362" width="18.140625" style="1" bestFit="1" customWidth="1"/>
    <col min="15363" max="15363" width="20.28515625" style="1" bestFit="1" customWidth="1"/>
    <col min="15364" max="15364" width="13.140625" style="1" bestFit="1" customWidth="1"/>
    <col min="15365" max="15365" width="16.85546875" style="1" bestFit="1" customWidth="1"/>
    <col min="15366" max="15366" width="13.85546875" style="1" customWidth="1"/>
    <col min="15367" max="15367" width="12.5703125" style="1" customWidth="1"/>
    <col min="15368" max="15616" width="9.140625" style="1"/>
    <col min="15617" max="15617" width="41" style="1" customWidth="1"/>
    <col min="15618" max="15618" width="18.140625" style="1" bestFit="1" customWidth="1"/>
    <col min="15619" max="15619" width="20.28515625" style="1" bestFit="1" customWidth="1"/>
    <col min="15620" max="15620" width="13.140625" style="1" bestFit="1" customWidth="1"/>
    <col min="15621" max="15621" width="16.85546875" style="1" bestFit="1" customWidth="1"/>
    <col min="15622" max="15622" width="13.85546875" style="1" customWidth="1"/>
    <col min="15623" max="15623" width="12.5703125" style="1" customWidth="1"/>
    <col min="15624" max="15872" width="9.140625" style="1"/>
    <col min="15873" max="15873" width="41" style="1" customWidth="1"/>
    <col min="15874" max="15874" width="18.140625" style="1" bestFit="1" customWidth="1"/>
    <col min="15875" max="15875" width="20.28515625" style="1" bestFit="1" customWidth="1"/>
    <col min="15876" max="15876" width="13.140625" style="1" bestFit="1" customWidth="1"/>
    <col min="15877" max="15877" width="16.85546875" style="1" bestFit="1" customWidth="1"/>
    <col min="15878" max="15878" width="13.85546875" style="1" customWidth="1"/>
    <col min="15879" max="15879" width="12.5703125" style="1" customWidth="1"/>
    <col min="15880" max="16128" width="9.140625" style="1"/>
    <col min="16129" max="16129" width="41" style="1" customWidth="1"/>
    <col min="16130" max="16130" width="18.140625" style="1" bestFit="1" customWidth="1"/>
    <col min="16131" max="16131" width="20.28515625" style="1" bestFit="1" customWidth="1"/>
    <col min="16132" max="16132" width="13.140625" style="1" bestFit="1" customWidth="1"/>
    <col min="16133" max="16133" width="16.85546875" style="1" bestFit="1" customWidth="1"/>
    <col min="16134" max="16134" width="13.85546875" style="1" customWidth="1"/>
    <col min="16135" max="16135" width="12.5703125" style="1" customWidth="1"/>
    <col min="16136" max="16384" width="9.140625" style="1"/>
  </cols>
  <sheetData>
    <row r="1" spans="1:8" x14ac:dyDescent="0.15">
      <c r="A1" s="114" t="s">
        <v>103</v>
      </c>
      <c r="B1" s="114"/>
      <c r="C1" s="114"/>
      <c r="D1" s="114"/>
      <c r="E1" s="114"/>
      <c r="F1" s="114"/>
      <c r="G1" s="114"/>
      <c r="H1" s="114"/>
    </row>
    <row r="2" spans="1:8" x14ac:dyDescent="0.15">
      <c r="A2" s="114" t="s">
        <v>155</v>
      </c>
      <c r="B2" s="114"/>
      <c r="C2" s="114"/>
      <c r="D2" s="114"/>
      <c r="E2" s="114"/>
      <c r="F2" s="114"/>
      <c r="G2" s="114"/>
      <c r="H2" s="114"/>
    </row>
    <row r="3" spans="1:8" x14ac:dyDescent="0.15">
      <c r="A3" s="114" t="s">
        <v>156</v>
      </c>
      <c r="B3" s="114"/>
      <c r="C3" s="114"/>
      <c r="D3" s="114"/>
      <c r="E3" s="114"/>
      <c r="F3" s="114"/>
      <c r="G3" s="114"/>
      <c r="H3" s="114"/>
    </row>
    <row r="4" spans="1:8" x14ac:dyDescent="0.15">
      <c r="A4" s="39"/>
      <c r="B4" s="39"/>
      <c r="C4" s="39"/>
      <c r="D4" s="39"/>
      <c r="E4" s="39"/>
      <c r="F4" s="39"/>
      <c r="G4" s="39"/>
      <c r="H4" s="39"/>
    </row>
    <row r="5" spans="1:8" ht="12" thickBot="1" x14ac:dyDescent="0.2">
      <c r="A5" s="39" t="s">
        <v>157</v>
      </c>
      <c r="B5" s="39"/>
      <c r="C5" s="39"/>
      <c r="D5" s="39"/>
      <c r="E5" s="39"/>
      <c r="F5" s="39"/>
      <c r="G5" s="39"/>
      <c r="H5" s="39"/>
    </row>
    <row r="6" spans="1:8" ht="27" customHeight="1" thickBot="1" x14ac:dyDescent="0.2">
      <c r="A6" s="40" t="s">
        <v>0</v>
      </c>
      <c r="B6" s="40" t="s">
        <v>169</v>
      </c>
      <c r="C6" s="40" t="s">
        <v>170</v>
      </c>
      <c r="D6" s="40" t="s">
        <v>3</v>
      </c>
      <c r="E6" s="40" t="s">
        <v>171</v>
      </c>
      <c r="F6" s="40" t="s">
        <v>5</v>
      </c>
      <c r="G6" s="40" t="s">
        <v>6</v>
      </c>
    </row>
    <row r="7" spans="1:8" ht="12.75" x14ac:dyDescent="0.2">
      <c r="A7" s="41" t="s">
        <v>7</v>
      </c>
      <c r="B7" s="42"/>
      <c r="C7" s="42"/>
      <c r="D7" s="42"/>
      <c r="E7" s="42"/>
      <c r="F7" s="42"/>
      <c r="G7" s="43"/>
    </row>
    <row r="8" spans="1:8" ht="12.75" x14ac:dyDescent="0.2">
      <c r="A8" s="44" t="s">
        <v>8</v>
      </c>
      <c r="B8" s="6">
        <v>2956987.01</v>
      </c>
      <c r="C8" s="6">
        <v>3495964.33</v>
      </c>
      <c r="D8" s="6">
        <v>3495964.33</v>
      </c>
      <c r="E8" s="6">
        <v>3234067.64</v>
      </c>
      <c r="F8" s="7">
        <v>123.38</v>
      </c>
      <c r="G8" s="45">
        <v>111.96</v>
      </c>
    </row>
    <row r="9" spans="1:8" ht="12.75" x14ac:dyDescent="0.2">
      <c r="A9" s="41" t="s">
        <v>32</v>
      </c>
      <c r="B9" s="46">
        <f>B8</f>
        <v>2956987.01</v>
      </c>
      <c r="C9" s="46">
        <f t="shared" ref="C9:E9" si="0">C8</f>
        <v>3495964.33</v>
      </c>
      <c r="D9" s="46">
        <f t="shared" si="0"/>
        <v>3495964.33</v>
      </c>
      <c r="E9" s="46">
        <f t="shared" si="0"/>
        <v>3234067.64</v>
      </c>
      <c r="F9" s="47">
        <v>123.38</v>
      </c>
      <c r="G9" s="48">
        <v>111.96</v>
      </c>
    </row>
    <row r="10" spans="1:8" ht="12.75" x14ac:dyDescent="0.2">
      <c r="A10" s="44" t="s">
        <v>33</v>
      </c>
      <c r="B10" s="6">
        <v>2911070.56</v>
      </c>
      <c r="C10" s="6">
        <v>3461667.14</v>
      </c>
      <c r="D10" s="6">
        <v>3461667.14</v>
      </c>
      <c r="E10" s="6">
        <v>3395931.55</v>
      </c>
      <c r="F10" s="7">
        <v>121.06</v>
      </c>
      <c r="G10" s="45">
        <v>111.2</v>
      </c>
    </row>
    <row r="11" spans="1:8" ht="33.75" customHeight="1" x14ac:dyDescent="0.2">
      <c r="A11" s="44" t="s">
        <v>81</v>
      </c>
      <c r="B11" s="6">
        <v>16950.439999999999</v>
      </c>
      <c r="C11" s="6">
        <v>61213.26</v>
      </c>
      <c r="D11" s="6">
        <v>61213.26</v>
      </c>
      <c r="E11" s="6">
        <v>58080.45</v>
      </c>
      <c r="F11" s="7">
        <v>123.28</v>
      </c>
      <c r="G11" s="45">
        <v>80.09</v>
      </c>
    </row>
    <row r="12" spans="1:8" ht="12.75" x14ac:dyDescent="0.2">
      <c r="A12" s="41" t="s">
        <v>89</v>
      </c>
      <c r="B12" s="46">
        <f>B10+B11</f>
        <v>2928021</v>
      </c>
      <c r="C12" s="46">
        <f t="shared" ref="C12:E12" si="1">C10+C11</f>
        <v>3522880.4</v>
      </c>
      <c r="D12" s="46">
        <f t="shared" si="1"/>
        <v>3522880.4</v>
      </c>
      <c r="E12" s="46">
        <f t="shared" si="1"/>
        <v>3454012</v>
      </c>
      <c r="F12" s="47">
        <v>121.07</v>
      </c>
      <c r="G12" s="48">
        <v>110.95</v>
      </c>
    </row>
    <row r="13" spans="1:8" ht="13.5" thickBot="1" x14ac:dyDescent="0.25">
      <c r="A13" s="49" t="s">
        <v>158</v>
      </c>
      <c r="B13" s="50">
        <f>B9-B12</f>
        <v>28966.009999999776</v>
      </c>
      <c r="C13" s="50">
        <f>C9-C12</f>
        <v>-26916.069999999832</v>
      </c>
      <c r="D13" s="50">
        <f>D9-D12</f>
        <v>-26916.069999999832</v>
      </c>
      <c r="E13" s="50">
        <f>E9-E12</f>
        <v>-219944.35999999987</v>
      </c>
      <c r="F13" s="51"/>
      <c r="G13" s="52"/>
    </row>
    <row r="14" spans="1:8" ht="12.75" x14ac:dyDescent="0.2">
      <c r="A14" s="53"/>
      <c r="B14" s="54"/>
      <c r="C14" s="54"/>
      <c r="D14" s="54"/>
      <c r="E14" s="54"/>
      <c r="F14" s="55"/>
      <c r="G14" s="56"/>
    </row>
    <row r="15" spans="1:8" ht="12" thickBot="1" x14ac:dyDescent="0.2">
      <c r="A15" s="19" t="s">
        <v>159</v>
      </c>
      <c r="B15" s="19"/>
      <c r="C15" s="19"/>
      <c r="D15" s="19"/>
      <c r="E15" s="19"/>
      <c r="F15" s="19"/>
      <c r="G15" s="19"/>
    </row>
    <row r="16" spans="1:8" ht="36.75" customHeight="1" thickBot="1" x14ac:dyDescent="0.2">
      <c r="A16" s="2" t="s">
        <v>0</v>
      </c>
      <c r="B16" s="40" t="s">
        <v>169</v>
      </c>
      <c r="C16" s="40" t="s">
        <v>170</v>
      </c>
      <c r="D16" s="40" t="s">
        <v>3</v>
      </c>
      <c r="E16" s="40" t="s">
        <v>171</v>
      </c>
      <c r="F16" s="40" t="s">
        <v>5</v>
      </c>
      <c r="G16" s="40" t="s">
        <v>6</v>
      </c>
    </row>
    <row r="17" spans="1:7" ht="22.5" x14ac:dyDescent="0.15">
      <c r="A17" s="57" t="s">
        <v>160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9">
        <v>0</v>
      </c>
    </row>
    <row r="18" spans="1:7" ht="22.5" x14ac:dyDescent="0.15">
      <c r="A18" s="60" t="s">
        <v>161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2">
        <v>0</v>
      </c>
    </row>
    <row r="19" spans="1:7" x14ac:dyDescent="0.15">
      <c r="A19" s="63" t="s">
        <v>162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2">
        <v>0</v>
      </c>
    </row>
    <row r="20" spans="1:7" x14ac:dyDescent="0.15">
      <c r="A20" s="64"/>
      <c r="B20" s="65"/>
      <c r="C20" s="65"/>
      <c r="D20" s="65"/>
      <c r="E20" s="65"/>
      <c r="F20" s="65"/>
      <c r="G20" s="65"/>
    </row>
    <row r="21" spans="1:7" ht="12.75" x14ac:dyDescent="0.2">
      <c r="A21" s="53"/>
      <c r="B21" s="54"/>
      <c r="C21" s="54"/>
      <c r="D21" s="54"/>
      <c r="E21" s="54"/>
      <c r="F21" s="55"/>
      <c r="G21" s="56"/>
    </row>
    <row r="22" spans="1:7" ht="13.5" thickBot="1" x14ac:dyDescent="0.25">
      <c r="A22" s="66" t="s">
        <v>163</v>
      </c>
      <c r="B22" s="67"/>
      <c r="C22" s="67"/>
      <c r="D22" s="67"/>
      <c r="E22" s="67"/>
      <c r="F22" s="68"/>
      <c r="G22" s="69"/>
    </row>
    <row r="23" spans="1:7" ht="36.75" customHeight="1" thickBot="1" x14ac:dyDescent="0.2">
      <c r="A23" s="2" t="s">
        <v>0</v>
      </c>
      <c r="B23" s="40" t="s">
        <v>169</v>
      </c>
      <c r="C23" s="40" t="s">
        <v>170</v>
      </c>
      <c r="D23" s="40" t="s">
        <v>3</v>
      </c>
      <c r="E23" s="40" t="s">
        <v>171</v>
      </c>
      <c r="F23" s="40" t="s">
        <v>5</v>
      </c>
      <c r="G23" s="40" t="s">
        <v>6</v>
      </c>
    </row>
    <row r="24" spans="1:7" ht="12.75" x14ac:dyDescent="0.2">
      <c r="A24" s="70" t="s">
        <v>164</v>
      </c>
      <c r="B24" s="71">
        <f>B9</f>
        <v>2956987.01</v>
      </c>
      <c r="C24" s="71">
        <f>C9</f>
        <v>3495964.33</v>
      </c>
      <c r="D24" s="71">
        <f>D9</f>
        <v>3495964.33</v>
      </c>
      <c r="E24" s="71">
        <f>E9</f>
        <v>3234067.64</v>
      </c>
      <c r="F24" s="72">
        <f>E24/B24*100</f>
        <v>109.37037021342886</v>
      </c>
      <c r="G24" s="73">
        <f>E24/D24*100</f>
        <v>92.508599479903737</v>
      </c>
    </row>
    <row r="25" spans="1:7" ht="12.75" x14ac:dyDescent="0.2">
      <c r="A25" s="70" t="s">
        <v>165</v>
      </c>
      <c r="B25" s="71">
        <f>B12</f>
        <v>2928021</v>
      </c>
      <c r="C25" s="71">
        <f>C12</f>
        <v>3522880.4</v>
      </c>
      <c r="D25" s="71">
        <f>D12</f>
        <v>3522880.4</v>
      </c>
      <c r="E25" s="71">
        <f>E12</f>
        <v>3454012</v>
      </c>
      <c r="F25" s="72">
        <f>E25/B25*100</f>
        <v>117.96404465678354</v>
      </c>
      <c r="G25" s="73">
        <f>E25/D25*100</f>
        <v>98.045111040386161</v>
      </c>
    </row>
    <row r="26" spans="1:7" ht="12.75" x14ac:dyDescent="0.2">
      <c r="A26" s="74" t="s">
        <v>166</v>
      </c>
      <c r="B26" s="75">
        <f>B24-B25</f>
        <v>28966.009999999776</v>
      </c>
      <c r="C26" s="75">
        <f>C24-C25</f>
        <v>-26916.069999999832</v>
      </c>
      <c r="D26" s="75">
        <f>D24-D25</f>
        <v>-26916.069999999832</v>
      </c>
      <c r="E26" s="75">
        <f>E24-E25</f>
        <v>-219944.35999999987</v>
      </c>
      <c r="F26" s="76">
        <v>133.28</v>
      </c>
      <c r="G26" s="77">
        <f>E26/D26*100</f>
        <v>817.14886311412192</v>
      </c>
    </row>
    <row r="27" spans="1:7" ht="22.5" x14ac:dyDescent="0.15">
      <c r="A27" s="78" t="s">
        <v>167</v>
      </c>
      <c r="B27" s="79">
        <v>-2049.94</v>
      </c>
      <c r="C27" s="79">
        <v>26916.07</v>
      </c>
      <c r="D27" s="79">
        <v>26916.07</v>
      </c>
      <c r="E27" s="79">
        <v>26916.07</v>
      </c>
      <c r="F27" s="79"/>
      <c r="G27" s="80"/>
    </row>
    <row r="28" spans="1:7" ht="23.25" thickBot="1" x14ac:dyDescent="0.2">
      <c r="A28" s="81" t="s">
        <v>168</v>
      </c>
      <c r="B28" s="82">
        <v>26916.07</v>
      </c>
      <c r="C28" s="82">
        <f>C26+C27</f>
        <v>1.673470251262188E-10</v>
      </c>
      <c r="D28" s="82">
        <f>D26+D27</f>
        <v>1.673470251262188E-10</v>
      </c>
      <c r="E28" s="82">
        <f>E26+E27</f>
        <v>-193028.28999999986</v>
      </c>
      <c r="F28" s="82"/>
      <c r="G28" s="83"/>
    </row>
  </sheetData>
  <mergeCells count="3">
    <mergeCell ref="A1:H1"/>
    <mergeCell ref="A2:H2"/>
    <mergeCell ref="A3:H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workbookViewId="0">
      <selection activeCell="A90" sqref="A90"/>
    </sheetView>
  </sheetViews>
  <sheetFormatPr defaultRowHeight="11.25" x14ac:dyDescent="0.15"/>
  <cols>
    <col min="1" max="1" width="53.140625" style="1" customWidth="1"/>
    <col min="2" max="2" width="18.28515625" style="1" customWidth="1"/>
    <col min="3" max="3" width="15.28515625" style="1" customWidth="1"/>
    <col min="4" max="4" width="14.5703125" style="1" customWidth="1"/>
    <col min="5" max="5" width="13.7109375" style="1" customWidth="1"/>
    <col min="6" max="6" width="11.5703125" style="1" customWidth="1"/>
    <col min="7" max="7" width="10.7109375" style="1" customWidth="1"/>
    <col min="8" max="16384" width="9.140625" style="1"/>
  </cols>
  <sheetData>
    <row r="1" spans="1:8" x14ac:dyDescent="0.15">
      <c r="A1" s="114" t="s">
        <v>103</v>
      </c>
      <c r="B1" s="114"/>
      <c r="C1" s="114"/>
      <c r="D1" s="114"/>
      <c r="E1" s="114"/>
      <c r="F1" s="114"/>
      <c r="G1" s="114"/>
      <c r="H1" s="19"/>
    </row>
    <row r="2" spans="1:8" x14ac:dyDescent="0.15">
      <c r="A2" s="114" t="s">
        <v>155</v>
      </c>
      <c r="B2" s="114"/>
      <c r="C2" s="114"/>
      <c r="D2" s="114"/>
      <c r="E2" s="114"/>
      <c r="F2" s="114"/>
      <c r="G2" s="114"/>
      <c r="H2" s="19"/>
    </row>
    <row r="3" spans="1:8" ht="12" thickBot="1" x14ac:dyDescent="0.2">
      <c r="A3" s="115" t="s">
        <v>172</v>
      </c>
      <c r="B3" s="115"/>
      <c r="C3" s="115"/>
      <c r="D3" s="115"/>
      <c r="E3" s="115"/>
      <c r="F3" s="115"/>
      <c r="G3" s="115"/>
      <c r="H3" s="19"/>
    </row>
    <row r="4" spans="1:8" ht="12" thickBot="1" x14ac:dyDescent="0.2"/>
    <row r="5" spans="1:8" ht="37.5" customHeight="1" thickBo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8" ht="12.75" x14ac:dyDescent="0.2">
      <c r="A6" s="3" t="s">
        <v>7</v>
      </c>
      <c r="B6" s="3"/>
      <c r="C6" s="3"/>
      <c r="D6" s="3"/>
      <c r="E6" s="3"/>
      <c r="F6" s="3"/>
      <c r="G6" s="4"/>
    </row>
    <row r="7" spans="1:8" ht="12.75" x14ac:dyDescent="0.2">
      <c r="A7" s="5" t="s">
        <v>8</v>
      </c>
      <c r="B7" s="6">
        <v>2956987.01</v>
      </c>
      <c r="C7" s="6">
        <v>3495964.33</v>
      </c>
      <c r="D7" s="6">
        <v>3495964.33</v>
      </c>
      <c r="E7" s="6">
        <v>3234067.64</v>
      </c>
      <c r="F7" s="7">
        <v>109.37</v>
      </c>
      <c r="G7" s="8">
        <v>92.51</v>
      </c>
    </row>
    <row r="8" spans="1:8" ht="12" x14ac:dyDescent="0.2">
      <c r="A8" s="9" t="s">
        <v>9</v>
      </c>
      <c r="B8" s="10">
        <v>2682318.31</v>
      </c>
      <c r="C8" s="10">
        <v>3125347.81</v>
      </c>
      <c r="D8" s="10">
        <v>3125347.81</v>
      </c>
      <c r="E8" s="10">
        <v>2907954.9</v>
      </c>
      <c r="F8" s="11">
        <v>108.41</v>
      </c>
      <c r="G8" s="8">
        <v>93.04</v>
      </c>
    </row>
    <row r="9" spans="1:8" ht="22.5" x14ac:dyDescent="0.2">
      <c r="A9" s="12" t="s">
        <v>10</v>
      </c>
      <c r="B9" s="10">
        <v>2674113.4</v>
      </c>
      <c r="C9" s="9"/>
      <c r="D9" s="9"/>
      <c r="E9" s="10">
        <v>2907954.9</v>
      </c>
      <c r="F9" s="11">
        <v>108.74</v>
      </c>
      <c r="G9" s="13"/>
    </row>
    <row r="10" spans="1:8" ht="22.5" x14ac:dyDescent="0.2">
      <c r="A10" s="14" t="s">
        <v>11</v>
      </c>
      <c r="B10" s="10">
        <v>2672496.81</v>
      </c>
      <c r="C10" s="9"/>
      <c r="D10" s="9"/>
      <c r="E10" s="10">
        <v>2905875.77</v>
      </c>
      <c r="F10" s="11">
        <v>108.73</v>
      </c>
      <c r="G10" s="13"/>
    </row>
    <row r="11" spans="1:8" ht="22.5" x14ac:dyDescent="0.2">
      <c r="A11" s="14" t="s">
        <v>12</v>
      </c>
      <c r="B11" s="10">
        <v>1616.59</v>
      </c>
      <c r="C11" s="9"/>
      <c r="D11" s="9"/>
      <c r="E11" s="10">
        <v>2079.13</v>
      </c>
      <c r="F11" s="11">
        <v>128.61000000000001</v>
      </c>
      <c r="G11" s="13"/>
    </row>
    <row r="12" spans="1:8" ht="12" x14ac:dyDescent="0.2">
      <c r="A12" s="12" t="s">
        <v>13</v>
      </c>
      <c r="B12" s="10">
        <v>8204.91</v>
      </c>
      <c r="C12" s="9"/>
      <c r="D12" s="9"/>
      <c r="E12" s="9"/>
      <c r="F12" s="9"/>
      <c r="G12" s="13"/>
    </row>
    <row r="13" spans="1:8" ht="12" x14ac:dyDescent="0.2">
      <c r="A13" s="14" t="s">
        <v>14</v>
      </c>
      <c r="B13" s="10">
        <v>8204.91</v>
      </c>
      <c r="C13" s="9"/>
      <c r="D13" s="9"/>
      <c r="E13" s="9"/>
      <c r="F13" s="9"/>
      <c r="G13" s="13"/>
    </row>
    <row r="14" spans="1:8" ht="12" x14ac:dyDescent="0.2">
      <c r="A14" s="9" t="s">
        <v>15</v>
      </c>
      <c r="B14" s="11">
        <v>12.69</v>
      </c>
      <c r="C14" s="11">
        <v>23</v>
      </c>
      <c r="D14" s="11">
        <v>23</v>
      </c>
      <c r="E14" s="11">
        <v>23.55</v>
      </c>
      <c r="F14" s="11">
        <v>185.58</v>
      </c>
      <c r="G14" s="8">
        <v>102.39</v>
      </c>
    </row>
    <row r="15" spans="1:8" ht="12" x14ac:dyDescent="0.2">
      <c r="A15" s="12" t="s">
        <v>16</v>
      </c>
      <c r="B15" s="11">
        <v>12.69</v>
      </c>
      <c r="C15" s="9"/>
      <c r="D15" s="9"/>
      <c r="E15" s="11">
        <v>23.55</v>
      </c>
      <c r="F15" s="11">
        <v>185.58</v>
      </c>
      <c r="G15" s="13"/>
    </row>
    <row r="16" spans="1:8" ht="12" x14ac:dyDescent="0.2">
      <c r="A16" s="14" t="s">
        <v>17</v>
      </c>
      <c r="B16" s="11">
        <v>12.69</v>
      </c>
      <c r="C16" s="9"/>
      <c r="D16" s="9"/>
      <c r="E16" s="11">
        <v>23.55</v>
      </c>
      <c r="F16" s="11">
        <v>185.58</v>
      </c>
      <c r="G16" s="13"/>
    </row>
    <row r="17" spans="1:7" ht="22.5" x14ac:dyDescent="0.2">
      <c r="A17" s="9" t="s">
        <v>18</v>
      </c>
      <c r="B17" s="10">
        <v>34208.959999999999</v>
      </c>
      <c r="C17" s="10">
        <v>46338.559999999998</v>
      </c>
      <c r="D17" s="10">
        <v>46338.559999999998</v>
      </c>
      <c r="E17" s="10">
        <v>43197.93</v>
      </c>
      <c r="F17" s="11">
        <v>126.28</v>
      </c>
      <c r="G17" s="8">
        <v>93.22</v>
      </c>
    </row>
    <row r="18" spans="1:7" ht="12" x14ac:dyDescent="0.2">
      <c r="A18" s="12" t="s">
        <v>19</v>
      </c>
      <c r="B18" s="10">
        <v>34208.959999999999</v>
      </c>
      <c r="C18" s="9"/>
      <c r="D18" s="9"/>
      <c r="E18" s="10">
        <v>43197.93</v>
      </c>
      <c r="F18" s="11">
        <v>126.28</v>
      </c>
      <c r="G18" s="13"/>
    </row>
    <row r="19" spans="1:7" ht="12" x14ac:dyDescent="0.2">
      <c r="A19" s="14" t="s">
        <v>20</v>
      </c>
      <c r="B19" s="10">
        <v>34208.959999999999</v>
      </c>
      <c r="C19" s="9"/>
      <c r="D19" s="9"/>
      <c r="E19" s="10">
        <v>43197.93</v>
      </c>
      <c r="F19" s="11">
        <v>126.28</v>
      </c>
      <c r="G19" s="13"/>
    </row>
    <row r="20" spans="1:7" ht="22.5" x14ac:dyDescent="0.2">
      <c r="A20" s="9" t="s">
        <v>21</v>
      </c>
      <c r="B20" s="10">
        <v>8710.98</v>
      </c>
      <c r="C20" s="10">
        <v>6130</v>
      </c>
      <c r="D20" s="10">
        <v>6130</v>
      </c>
      <c r="E20" s="10">
        <v>5970.81</v>
      </c>
      <c r="F20" s="11">
        <v>68.540000000000006</v>
      </c>
      <c r="G20" s="8">
        <v>97.4</v>
      </c>
    </row>
    <row r="21" spans="1:7" ht="22.5" x14ac:dyDescent="0.2">
      <c r="A21" s="12" t="s">
        <v>22</v>
      </c>
      <c r="B21" s="10">
        <v>8710.98</v>
      </c>
      <c r="C21" s="9"/>
      <c r="D21" s="9"/>
      <c r="E21" s="10">
        <v>5970.81</v>
      </c>
      <c r="F21" s="11">
        <v>68.540000000000006</v>
      </c>
      <c r="G21" s="13"/>
    </row>
    <row r="22" spans="1:7" ht="12" x14ac:dyDescent="0.2">
      <c r="A22" s="14" t="s">
        <v>23</v>
      </c>
      <c r="B22" s="10">
        <v>8620.01</v>
      </c>
      <c r="C22" s="9"/>
      <c r="D22" s="9"/>
      <c r="E22" s="10">
        <v>5393.81</v>
      </c>
      <c r="F22" s="11">
        <v>62.57</v>
      </c>
      <c r="G22" s="13"/>
    </row>
    <row r="23" spans="1:7" ht="12" x14ac:dyDescent="0.2">
      <c r="A23" s="14" t="s">
        <v>24</v>
      </c>
      <c r="B23" s="11">
        <v>90.97</v>
      </c>
      <c r="C23" s="9"/>
      <c r="D23" s="9"/>
      <c r="E23" s="11">
        <v>577</v>
      </c>
      <c r="F23" s="11">
        <v>634.28</v>
      </c>
      <c r="G23" s="13"/>
    </row>
    <row r="24" spans="1:7" ht="22.5" x14ac:dyDescent="0.2">
      <c r="A24" s="9" t="s">
        <v>25</v>
      </c>
      <c r="B24" s="10">
        <v>231736.07</v>
      </c>
      <c r="C24" s="10">
        <v>291038.40999999997</v>
      </c>
      <c r="D24" s="10">
        <v>291038.40999999997</v>
      </c>
      <c r="E24" s="10">
        <v>253871</v>
      </c>
      <c r="F24" s="11">
        <v>109.55</v>
      </c>
      <c r="G24" s="8">
        <v>87.23</v>
      </c>
    </row>
    <row r="25" spans="1:7" ht="22.5" x14ac:dyDescent="0.2">
      <c r="A25" s="12" t="s">
        <v>26</v>
      </c>
      <c r="B25" s="10">
        <v>231736.07</v>
      </c>
      <c r="C25" s="9"/>
      <c r="D25" s="9"/>
      <c r="E25" s="10">
        <v>253871</v>
      </c>
      <c r="F25" s="11">
        <v>109.55</v>
      </c>
      <c r="G25" s="13"/>
    </row>
    <row r="26" spans="1:7" ht="12" x14ac:dyDescent="0.2">
      <c r="A26" s="14" t="s">
        <v>27</v>
      </c>
      <c r="B26" s="10">
        <v>229387.85</v>
      </c>
      <c r="C26" s="9"/>
      <c r="D26" s="9"/>
      <c r="E26" s="10">
        <v>241417.06</v>
      </c>
      <c r="F26" s="11">
        <v>105.24</v>
      </c>
      <c r="G26" s="13"/>
    </row>
    <row r="27" spans="1:7" ht="22.5" x14ac:dyDescent="0.2">
      <c r="A27" s="14" t="s">
        <v>28</v>
      </c>
      <c r="B27" s="10">
        <v>2348.2199999999998</v>
      </c>
      <c r="C27" s="9"/>
      <c r="D27" s="9"/>
      <c r="E27" s="10">
        <v>12453.94</v>
      </c>
      <c r="F27" s="11">
        <v>530.36</v>
      </c>
      <c r="G27" s="13"/>
    </row>
    <row r="28" spans="1:7" ht="12" x14ac:dyDescent="0.2">
      <c r="A28" s="9" t="s">
        <v>29</v>
      </c>
      <c r="B28" s="9"/>
      <c r="C28" s="10">
        <v>27086.55</v>
      </c>
      <c r="D28" s="10">
        <v>27086.55</v>
      </c>
      <c r="E28" s="10">
        <v>23049.45</v>
      </c>
      <c r="F28" s="9"/>
      <c r="G28" s="8">
        <v>85.1</v>
      </c>
    </row>
    <row r="29" spans="1:7" ht="12" x14ac:dyDescent="0.2">
      <c r="A29" s="12" t="s">
        <v>30</v>
      </c>
      <c r="B29" s="9"/>
      <c r="C29" s="9"/>
      <c r="D29" s="9"/>
      <c r="E29" s="10">
        <v>23049.45</v>
      </c>
      <c r="F29" s="9"/>
      <c r="G29" s="13"/>
    </row>
    <row r="30" spans="1:7" ht="12" x14ac:dyDescent="0.2">
      <c r="A30" s="14" t="s">
        <v>31</v>
      </c>
      <c r="B30" s="9"/>
      <c r="C30" s="9"/>
      <c r="D30" s="9"/>
      <c r="E30" s="10">
        <v>23049.45</v>
      </c>
      <c r="F30" s="9"/>
      <c r="G30" s="13"/>
    </row>
    <row r="31" spans="1:7" ht="12.75" x14ac:dyDescent="0.2">
      <c r="A31" s="3" t="s">
        <v>32</v>
      </c>
      <c r="B31" s="15">
        <v>2956987.01</v>
      </c>
      <c r="C31" s="15">
        <v>3495964.33</v>
      </c>
      <c r="D31" s="15">
        <v>3495964.33</v>
      </c>
      <c r="E31" s="15">
        <v>3234067.64</v>
      </c>
      <c r="F31" s="16">
        <v>109.37</v>
      </c>
      <c r="G31" s="17">
        <v>92.51</v>
      </c>
    </row>
    <row r="32" spans="1:7" ht="12.75" x14ac:dyDescent="0.2">
      <c r="A32" s="5" t="s">
        <v>33</v>
      </c>
      <c r="B32" s="6">
        <v>2911070.56</v>
      </c>
      <c r="C32" s="6">
        <v>3461667.14</v>
      </c>
      <c r="D32" s="6">
        <v>3461667.14</v>
      </c>
      <c r="E32" s="6">
        <v>3395931.55</v>
      </c>
      <c r="F32" s="7">
        <v>116.66</v>
      </c>
      <c r="G32" s="8">
        <v>98.1</v>
      </c>
    </row>
    <row r="33" spans="1:7" ht="12.75" x14ac:dyDescent="0.2">
      <c r="A33" s="5" t="s">
        <v>34</v>
      </c>
      <c r="B33" s="6">
        <v>2473226.13</v>
      </c>
      <c r="C33" s="6">
        <v>2923658.04</v>
      </c>
      <c r="D33" s="6">
        <v>2923658.04</v>
      </c>
      <c r="E33" s="6">
        <v>2927531.73</v>
      </c>
      <c r="F33" s="7">
        <v>118.37</v>
      </c>
      <c r="G33" s="8">
        <v>100.13</v>
      </c>
    </row>
    <row r="34" spans="1:7" ht="12.75" x14ac:dyDescent="0.2">
      <c r="A34" s="5" t="s">
        <v>35</v>
      </c>
      <c r="B34" s="6">
        <v>2042114.57</v>
      </c>
      <c r="C34" s="5"/>
      <c r="D34" s="5"/>
      <c r="E34" s="6">
        <v>2428299.04</v>
      </c>
      <c r="F34" s="7">
        <v>118.91</v>
      </c>
      <c r="G34" s="13"/>
    </row>
    <row r="35" spans="1:7" ht="12.75" x14ac:dyDescent="0.2">
      <c r="A35" s="18" t="s">
        <v>36</v>
      </c>
      <c r="B35" s="6">
        <v>1985685.32</v>
      </c>
      <c r="C35" s="5"/>
      <c r="D35" s="5"/>
      <c r="E35" s="6">
        <v>2352332.98</v>
      </c>
      <c r="F35" s="7">
        <v>118.46</v>
      </c>
      <c r="G35" s="13"/>
    </row>
    <row r="36" spans="1:7" ht="12.75" x14ac:dyDescent="0.2">
      <c r="A36" s="18" t="s">
        <v>37</v>
      </c>
      <c r="B36" s="6">
        <v>41284.6</v>
      </c>
      <c r="C36" s="5"/>
      <c r="D36" s="5"/>
      <c r="E36" s="6">
        <v>51578.97</v>
      </c>
      <c r="F36" s="7">
        <v>124.94</v>
      </c>
      <c r="G36" s="13"/>
    </row>
    <row r="37" spans="1:7" ht="12.75" x14ac:dyDescent="0.2">
      <c r="A37" s="18" t="s">
        <v>38</v>
      </c>
      <c r="B37" s="6">
        <v>15144.65</v>
      </c>
      <c r="C37" s="5"/>
      <c r="D37" s="5"/>
      <c r="E37" s="6">
        <v>24387.09</v>
      </c>
      <c r="F37" s="7">
        <v>161.03</v>
      </c>
      <c r="G37" s="13"/>
    </row>
    <row r="38" spans="1:7" ht="12.75" x14ac:dyDescent="0.2">
      <c r="A38" s="5" t="s">
        <v>39</v>
      </c>
      <c r="B38" s="6">
        <v>93315.37</v>
      </c>
      <c r="C38" s="5"/>
      <c r="D38" s="5"/>
      <c r="E38" s="6">
        <v>97434.25</v>
      </c>
      <c r="F38" s="7">
        <v>104.41</v>
      </c>
      <c r="G38" s="13"/>
    </row>
    <row r="39" spans="1:7" ht="12.75" x14ac:dyDescent="0.2">
      <c r="A39" s="18" t="s">
        <v>40</v>
      </c>
      <c r="B39" s="6">
        <v>93315.37</v>
      </c>
      <c r="C39" s="5"/>
      <c r="D39" s="5"/>
      <c r="E39" s="6">
        <v>97434.25</v>
      </c>
      <c r="F39" s="7">
        <v>104.41</v>
      </c>
      <c r="G39" s="13"/>
    </row>
    <row r="40" spans="1:7" ht="12.75" x14ac:dyDescent="0.2">
      <c r="A40" s="5" t="s">
        <v>41</v>
      </c>
      <c r="B40" s="6">
        <v>337796.19</v>
      </c>
      <c r="C40" s="5"/>
      <c r="D40" s="5"/>
      <c r="E40" s="6">
        <v>401798.44</v>
      </c>
      <c r="F40" s="7">
        <v>118.95</v>
      </c>
      <c r="G40" s="13"/>
    </row>
    <row r="41" spans="1:7" ht="12.75" x14ac:dyDescent="0.2">
      <c r="A41" s="18" t="s">
        <v>42</v>
      </c>
      <c r="B41" s="6">
        <v>337796.19</v>
      </c>
      <c r="C41" s="5"/>
      <c r="D41" s="5"/>
      <c r="E41" s="6">
        <v>401798.44</v>
      </c>
      <c r="F41" s="7">
        <v>118.95</v>
      </c>
      <c r="G41" s="13"/>
    </row>
    <row r="42" spans="1:7" ht="12.75" x14ac:dyDescent="0.2">
      <c r="A42" s="5" t="s">
        <v>43</v>
      </c>
      <c r="B42" s="6">
        <v>388274.95</v>
      </c>
      <c r="C42" s="6">
        <v>488401.6</v>
      </c>
      <c r="D42" s="6">
        <v>488401.6</v>
      </c>
      <c r="E42" s="6">
        <v>419820.52</v>
      </c>
      <c r="F42" s="7">
        <v>108.12</v>
      </c>
      <c r="G42" s="8">
        <v>85.96</v>
      </c>
    </row>
    <row r="43" spans="1:7" ht="12.75" x14ac:dyDescent="0.2">
      <c r="A43" s="5" t="s">
        <v>44</v>
      </c>
      <c r="B43" s="6">
        <v>51023.49</v>
      </c>
      <c r="C43" s="5"/>
      <c r="D43" s="5"/>
      <c r="E43" s="6">
        <v>64045.41</v>
      </c>
      <c r="F43" s="7">
        <v>125.52</v>
      </c>
      <c r="G43" s="13"/>
    </row>
    <row r="44" spans="1:7" ht="12.75" x14ac:dyDescent="0.2">
      <c r="A44" s="18" t="s">
        <v>45</v>
      </c>
      <c r="B44" s="6">
        <v>14466.31</v>
      </c>
      <c r="C44" s="5"/>
      <c r="D44" s="5"/>
      <c r="E44" s="6">
        <v>13923.81</v>
      </c>
      <c r="F44" s="7">
        <v>96.25</v>
      </c>
      <c r="G44" s="13"/>
    </row>
    <row r="45" spans="1:7" ht="25.5" x14ac:dyDescent="0.2">
      <c r="A45" s="18" t="s">
        <v>46</v>
      </c>
      <c r="B45" s="6">
        <v>35336.58</v>
      </c>
      <c r="C45" s="5"/>
      <c r="D45" s="5"/>
      <c r="E45" s="6">
        <v>46604.73</v>
      </c>
      <c r="F45" s="7">
        <v>131.88999999999999</v>
      </c>
      <c r="G45" s="13"/>
    </row>
    <row r="46" spans="1:7" ht="12.75" x14ac:dyDescent="0.2">
      <c r="A46" s="18" t="s">
        <v>47</v>
      </c>
      <c r="B46" s="6">
        <v>1220.5999999999999</v>
      </c>
      <c r="C46" s="5"/>
      <c r="D46" s="5"/>
      <c r="E46" s="6">
        <v>3516.87</v>
      </c>
      <c r="F46" s="7">
        <v>288.13</v>
      </c>
      <c r="G46" s="13"/>
    </row>
    <row r="47" spans="1:7" ht="12.75" x14ac:dyDescent="0.2">
      <c r="A47" s="5" t="s">
        <v>48</v>
      </c>
      <c r="B47" s="6">
        <v>126426.78</v>
      </c>
      <c r="C47" s="5"/>
      <c r="D47" s="5"/>
      <c r="E47" s="6">
        <v>213850.58</v>
      </c>
      <c r="F47" s="7">
        <v>169.15</v>
      </c>
      <c r="G47" s="13"/>
    </row>
    <row r="48" spans="1:7" ht="12.75" x14ac:dyDescent="0.2">
      <c r="A48" s="18" t="s">
        <v>49</v>
      </c>
      <c r="B48" s="6">
        <v>14362.42</v>
      </c>
      <c r="C48" s="5"/>
      <c r="D48" s="5"/>
      <c r="E48" s="6">
        <v>24450.49</v>
      </c>
      <c r="F48" s="7">
        <v>170.24</v>
      </c>
      <c r="G48" s="13"/>
    </row>
    <row r="49" spans="1:7" ht="12.75" x14ac:dyDescent="0.2">
      <c r="A49" s="18" t="s">
        <v>50</v>
      </c>
      <c r="B49" s="6">
        <v>76250.41</v>
      </c>
      <c r="C49" s="5"/>
      <c r="D49" s="5"/>
      <c r="E49" s="6">
        <v>139588.82999999999</v>
      </c>
      <c r="F49" s="7">
        <v>183.07</v>
      </c>
      <c r="G49" s="13"/>
    </row>
    <row r="50" spans="1:7" ht="12.75" x14ac:dyDescent="0.2">
      <c r="A50" s="18" t="s">
        <v>51</v>
      </c>
      <c r="B50" s="6">
        <v>25936.14</v>
      </c>
      <c r="C50" s="5"/>
      <c r="D50" s="5"/>
      <c r="E50" s="6">
        <v>46331.3</v>
      </c>
      <c r="F50" s="7">
        <v>178.64</v>
      </c>
      <c r="G50" s="13"/>
    </row>
    <row r="51" spans="1:7" ht="25.5" x14ac:dyDescent="0.2">
      <c r="A51" s="18" t="s">
        <v>52</v>
      </c>
      <c r="B51" s="6">
        <v>4627.78</v>
      </c>
      <c r="C51" s="5"/>
      <c r="D51" s="5"/>
      <c r="E51" s="6">
        <v>1146.72</v>
      </c>
      <c r="F51" s="7">
        <v>24.78</v>
      </c>
      <c r="G51" s="13"/>
    </row>
    <row r="52" spans="1:7" ht="12.75" x14ac:dyDescent="0.2">
      <c r="A52" s="18" t="s">
        <v>53</v>
      </c>
      <c r="B52" s="6">
        <v>4001.76</v>
      </c>
      <c r="C52" s="5"/>
      <c r="D52" s="5"/>
      <c r="E52" s="6">
        <v>1867.63</v>
      </c>
      <c r="F52" s="7">
        <v>46.67</v>
      </c>
      <c r="G52" s="13"/>
    </row>
    <row r="53" spans="1:7" ht="12.75" x14ac:dyDescent="0.2">
      <c r="A53" s="18" t="s">
        <v>54</v>
      </c>
      <c r="B53" s="6">
        <v>1248.27</v>
      </c>
      <c r="C53" s="5"/>
      <c r="D53" s="5"/>
      <c r="E53" s="7">
        <v>465.61</v>
      </c>
      <c r="F53" s="7">
        <v>37.299999999999997</v>
      </c>
      <c r="G53" s="13"/>
    </row>
    <row r="54" spans="1:7" ht="12.75" x14ac:dyDescent="0.2">
      <c r="A54" s="5" t="s">
        <v>55</v>
      </c>
      <c r="B54" s="6">
        <v>202851.72</v>
      </c>
      <c r="C54" s="5"/>
      <c r="D54" s="5"/>
      <c r="E54" s="6">
        <v>136530.59</v>
      </c>
      <c r="F54" s="7">
        <v>67.31</v>
      </c>
      <c r="G54" s="13"/>
    </row>
    <row r="55" spans="1:7" ht="12.75" x14ac:dyDescent="0.2">
      <c r="A55" s="18" t="s">
        <v>56</v>
      </c>
      <c r="B55" s="6">
        <v>14072.49</v>
      </c>
      <c r="C55" s="5"/>
      <c r="D55" s="5"/>
      <c r="E55" s="6">
        <v>19381.84</v>
      </c>
      <c r="F55" s="7">
        <v>137.72999999999999</v>
      </c>
      <c r="G55" s="13"/>
    </row>
    <row r="56" spans="1:7" ht="12.75" x14ac:dyDescent="0.2">
      <c r="A56" s="18" t="s">
        <v>57</v>
      </c>
      <c r="B56" s="6">
        <v>54935.64</v>
      </c>
      <c r="C56" s="5"/>
      <c r="D56" s="5"/>
      <c r="E56" s="6">
        <v>44037.96</v>
      </c>
      <c r="F56" s="7">
        <v>80.16</v>
      </c>
      <c r="G56" s="13"/>
    </row>
    <row r="57" spans="1:7" ht="12.75" x14ac:dyDescent="0.2">
      <c r="A57" s="18" t="s">
        <v>58</v>
      </c>
      <c r="B57" s="6">
        <v>9439.64</v>
      </c>
      <c r="C57" s="5"/>
      <c r="D57" s="5"/>
      <c r="E57" s="6">
        <v>14792.36</v>
      </c>
      <c r="F57" s="7">
        <v>156.69999999999999</v>
      </c>
      <c r="G57" s="13"/>
    </row>
    <row r="58" spans="1:7" ht="12.75" x14ac:dyDescent="0.2">
      <c r="A58" s="18" t="s">
        <v>59</v>
      </c>
      <c r="B58" s="6">
        <v>9628.7199999999993</v>
      </c>
      <c r="C58" s="5"/>
      <c r="D58" s="5"/>
      <c r="E58" s="6">
        <v>8543.9</v>
      </c>
      <c r="F58" s="7">
        <v>88.73</v>
      </c>
      <c r="G58" s="13"/>
    </row>
    <row r="59" spans="1:7" ht="12.75" x14ac:dyDescent="0.2">
      <c r="A59" s="18" t="s">
        <v>60</v>
      </c>
      <c r="B59" s="6">
        <v>5831.19</v>
      </c>
      <c r="C59" s="5"/>
      <c r="D59" s="5"/>
      <c r="E59" s="6">
        <v>5990.46</v>
      </c>
      <c r="F59" s="7">
        <v>102.73</v>
      </c>
      <c r="G59" s="13"/>
    </row>
    <row r="60" spans="1:7" ht="12.75" x14ac:dyDescent="0.2">
      <c r="A60" s="18" t="s">
        <v>61</v>
      </c>
      <c r="B60" s="6">
        <v>11077.39</v>
      </c>
      <c r="C60" s="5"/>
      <c r="D60" s="5"/>
      <c r="E60" s="6">
        <v>11486.88</v>
      </c>
      <c r="F60" s="7">
        <v>103.7</v>
      </c>
      <c r="G60" s="13"/>
    </row>
    <row r="61" spans="1:7" ht="12.75" x14ac:dyDescent="0.2">
      <c r="A61" s="18" t="s">
        <v>62</v>
      </c>
      <c r="B61" s="6">
        <v>4252.3900000000003</v>
      </c>
      <c r="C61" s="5"/>
      <c r="D61" s="5"/>
      <c r="E61" s="6">
        <v>4436.17</v>
      </c>
      <c r="F61" s="7">
        <v>104.32</v>
      </c>
      <c r="G61" s="13"/>
    </row>
    <row r="62" spans="1:7" ht="12.75" x14ac:dyDescent="0.2">
      <c r="A62" s="18" t="s">
        <v>63</v>
      </c>
      <c r="B62" s="6">
        <v>93614.26</v>
      </c>
      <c r="C62" s="5"/>
      <c r="D62" s="5"/>
      <c r="E62" s="6">
        <v>27861.02</v>
      </c>
      <c r="F62" s="7">
        <v>29.76</v>
      </c>
      <c r="G62" s="13"/>
    </row>
    <row r="63" spans="1:7" ht="12.75" x14ac:dyDescent="0.2">
      <c r="A63" s="5" t="s">
        <v>64</v>
      </c>
      <c r="B63" s="7">
        <v>428.65</v>
      </c>
      <c r="C63" s="5"/>
      <c r="D63" s="5"/>
      <c r="E63" s="6">
        <v>1379.12</v>
      </c>
      <c r="F63" s="7">
        <v>321.74</v>
      </c>
      <c r="G63" s="13"/>
    </row>
    <row r="64" spans="1:7" ht="25.5" x14ac:dyDescent="0.2">
      <c r="A64" s="18" t="s">
        <v>65</v>
      </c>
      <c r="B64" s="7">
        <v>428.65</v>
      </c>
      <c r="C64" s="5"/>
      <c r="D64" s="5"/>
      <c r="E64" s="6">
        <v>1379.12</v>
      </c>
      <c r="F64" s="7">
        <v>321.74</v>
      </c>
      <c r="G64" s="13"/>
    </row>
    <row r="65" spans="1:7" ht="12.75" x14ac:dyDescent="0.2">
      <c r="A65" s="5" t="s">
        <v>66</v>
      </c>
      <c r="B65" s="6">
        <v>7544.31</v>
      </c>
      <c r="C65" s="5"/>
      <c r="D65" s="5"/>
      <c r="E65" s="6">
        <v>4014.82</v>
      </c>
      <c r="F65" s="7">
        <v>53.22</v>
      </c>
      <c r="G65" s="13"/>
    </row>
    <row r="66" spans="1:7" ht="12.75" x14ac:dyDescent="0.2">
      <c r="A66" s="18" t="s">
        <v>67</v>
      </c>
      <c r="B66" s="6">
        <v>2348.2399999999998</v>
      </c>
      <c r="C66" s="5"/>
      <c r="D66" s="5"/>
      <c r="E66" s="6">
        <v>2370.06</v>
      </c>
      <c r="F66" s="7">
        <v>100.93</v>
      </c>
      <c r="G66" s="13"/>
    </row>
    <row r="67" spans="1:7" ht="12.75" x14ac:dyDescent="0.2">
      <c r="A67" s="18" t="s">
        <v>68</v>
      </c>
      <c r="B67" s="6">
        <v>2303.41</v>
      </c>
      <c r="C67" s="5"/>
      <c r="D67" s="5"/>
      <c r="E67" s="6">
        <v>1077.93</v>
      </c>
      <c r="F67" s="7">
        <v>46.8</v>
      </c>
      <c r="G67" s="13"/>
    </row>
    <row r="68" spans="1:7" ht="12.75" x14ac:dyDescent="0.2">
      <c r="A68" s="18" t="s">
        <v>69</v>
      </c>
      <c r="B68" s="7">
        <v>135</v>
      </c>
      <c r="C68" s="5"/>
      <c r="D68" s="5"/>
      <c r="E68" s="7">
        <v>220</v>
      </c>
      <c r="F68" s="7">
        <v>162.96</v>
      </c>
      <c r="G68" s="13"/>
    </row>
    <row r="69" spans="1:7" ht="12.75" x14ac:dyDescent="0.2">
      <c r="A69" s="18" t="s">
        <v>70</v>
      </c>
      <c r="B69" s="6">
        <v>2393.5</v>
      </c>
      <c r="C69" s="5"/>
      <c r="D69" s="5"/>
      <c r="E69" s="7">
        <v>139.44999999999999</v>
      </c>
      <c r="F69" s="7">
        <v>5.83</v>
      </c>
      <c r="G69" s="13"/>
    </row>
    <row r="70" spans="1:7" ht="12.75" x14ac:dyDescent="0.2">
      <c r="A70" s="18" t="s">
        <v>71</v>
      </c>
      <c r="B70" s="7">
        <v>364.16</v>
      </c>
      <c r="C70" s="5"/>
      <c r="D70" s="5"/>
      <c r="E70" s="7">
        <v>207.38</v>
      </c>
      <c r="F70" s="7">
        <v>56.95</v>
      </c>
      <c r="G70" s="13"/>
    </row>
    <row r="71" spans="1:7" ht="12.75" x14ac:dyDescent="0.2">
      <c r="A71" s="5" t="s">
        <v>72</v>
      </c>
      <c r="B71" s="7">
        <v>191.72</v>
      </c>
      <c r="C71" s="7">
        <v>190</v>
      </c>
      <c r="D71" s="7">
        <v>190</v>
      </c>
      <c r="E71" s="7">
        <v>200.84</v>
      </c>
      <c r="F71" s="7">
        <v>104.76</v>
      </c>
      <c r="G71" s="8">
        <v>105.71</v>
      </c>
    </row>
    <row r="72" spans="1:7" ht="12.75" x14ac:dyDescent="0.2">
      <c r="A72" s="5" t="s">
        <v>73</v>
      </c>
      <c r="B72" s="7">
        <v>191.72</v>
      </c>
      <c r="C72" s="5"/>
      <c r="D72" s="5"/>
      <c r="E72" s="7">
        <v>200.84</v>
      </c>
      <c r="F72" s="7">
        <v>104.76</v>
      </c>
      <c r="G72" s="13"/>
    </row>
    <row r="73" spans="1:7" ht="12.75" x14ac:dyDescent="0.2">
      <c r="A73" s="18" t="s">
        <v>74</v>
      </c>
      <c r="B73" s="7">
        <v>191.72</v>
      </c>
      <c r="C73" s="5"/>
      <c r="D73" s="5"/>
      <c r="E73" s="7">
        <v>200.84</v>
      </c>
      <c r="F73" s="7">
        <v>104.76</v>
      </c>
      <c r="G73" s="13"/>
    </row>
    <row r="74" spans="1:7" ht="25.5" x14ac:dyDescent="0.2">
      <c r="A74" s="5" t="s">
        <v>75</v>
      </c>
      <c r="B74" s="6">
        <v>47908.87</v>
      </c>
      <c r="C74" s="6">
        <v>48000</v>
      </c>
      <c r="D74" s="6">
        <v>48000</v>
      </c>
      <c r="E74" s="6">
        <v>46960.959999999999</v>
      </c>
      <c r="F74" s="7">
        <v>98.02</v>
      </c>
      <c r="G74" s="8">
        <v>97.84</v>
      </c>
    </row>
    <row r="75" spans="1:7" ht="25.5" x14ac:dyDescent="0.2">
      <c r="A75" s="5" t="s">
        <v>76</v>
      </c>
      <c r="B75" s="6">
        <v>47908.87</v>
      </c>
      <c r="C75" s="5"/>
      <c r="D75" s="5"/>
      <c r="E75" s="6">
        <v>46960.959999999999</v>
      </c>
      <c r="F75" s="7">
        <v>98.02</v>
      </c>
      <c r="G75" s="13"/>
    </row>
    <row r="76" spans="1:7" ht="12.75" x14ac:dyDescent="0.2">
      <c r="A76" s="18" t="s">
        <v>77</v>
      </c>
      <c r="B76" s="6">
        <v>47908.87</v>
      </c>
      <c r="C76" s="5"/>
      <c r="D76" s="5"/>
      <c r="E76" s="6">
        <v>46960.959999999999</v>
      </c>
      <c r="F76" s="7">
        <v>98.02</v>
      </c>
      <c r="G76" s="13"/>
    </row>
    <row r="77" spans="1:7" ht="25.5" x14ac:dyDescent="0.2">
      <c r="A77" s="5" t="s">
        <v>78</v>
      </c>
      <c r="B77" s="6">
        <v>1468.89</v>
      </c>
      <c r="C77" s="6">
        <v>1417.5</v>
      </c>
      <c r="D77" s="6">
        <v>1417.5</v>
      </c>
      <c r="E77" s="6">
        <v>1417.5</v>
      </c>
      <c r="F77" s="7">
        <v>96.5</v>
      </c>
      <c r="G77" s="8">
        <v>100</v>
      </c>
    </row>
    <row r="78" spans="1:7" ht="12.75" x14ac:dyDescent="0.2">
      <c r="A78" s="5" t="s">
        <v>79</v>
      </c>
      <c r="B78" s="6">
        <v>1468.89</v>
      </c>
      <c r="C78" s="5"/>
      <c r="D78" s="5"/>
      <c r="E78" s="6">
        <v>1417.5</v>
      </c>
      <c r="F78" s="7">
        <v>96.5</v>
      </c>
      <c r="G78" s="13"/>
    </row>
    <row r="79" spans="1:7" ht="12.75" x14ac:dyDescent="0.2">
      <c r="A79" s="18" t="s">
        <v>80</v>
      </c>
      <c r="B79" s="6">
        <v>1468.89</v>
      </c>
      <c r="C79" s="5"/>
      <c r="D79" s="5"/>
      <c r="E79" s="6">
        <v>1417.5</v>
      </c>
      <c r="F79" s="7">
        <v>96.5</v>
      </c>
      <c r="G79" s="13"/>
    </row>
    <row r="80" spans="1:7" ht="12.75" x14ac:dyDescent="0.2">
      <c r="A80" s="5" t="s">
        <v>81</v>
      </c>
      <c r="B80" s="6">
        <v>16950.439999999999</v>
      </c>
      <c r="C80" s="6">
        <v>61213.26</v>
      </c>
      <c r="D80" s="6">
        <v>61213.26</v>
      </c>
      <c r="E80" s="6">
        <v>58080.45</v>
      </c>
      <c r="F80" s="7">
        <v>342.65</v>
      </c>
      <c r="G80" s="8">
        <v>94.88</v>
      </c>
    </row>
    <row r="81" spans="1:7" ht="25.5" x14ac:dyDescent="0.2">
      <c r="A81" s="5" t="s">
        <v>82</v>
      </c>
      <c r="B81" s="6">
        <v>16950.439999999999</v>
      </c>
      <c r="C81" s="6">
        <v>61213.26</v>
      </c>
      <c r="D81" s="6">
        <v>61213.26</v>
      </c>
      <c r="E81" s="6">
        <v>58080.45</v>
      </c>
      <c r="F81" s="7">
        <v>342.65</v>
      </c>
      <c r="G81" s="8">
        <v>94.88</v>
      </c>
    </row>
    <row r="82" spans="1:7" ht="12.75" x14ac:dyDescent="0.2">
      <c r="A82" s="5" t="s">
        <v>83</v>
      </c>
      <c r="B82" s="6">
        <v>15255.77</v>
      </c>
      <c r="C82" s="5"/>
      <c r="D82" s="5"/>
      <c r="E82" s="6">
        <v>55576.52</v>
      </c>
      <c r="F82" s="7">
        <v>364.3</v>
      </c>
      <c r="G82" s="13"/>
    </row>
    <row r="83" spans="1:7" ht="12.75" x14ac:dyDescent="0.2">
      <c r="A83" s="18" t="s">
        <v>84</v>
      </c>
      <c r="B83" s="6">
        <v>4557.55</v>
      </c>
      <c r="C83" s="5"/>
      <c r="D83" s="5"/>
      <c r="E83" s="6">
        <v>8705.6200000000008</v>
      </c>
      <c r="F83" s="7">
        <v>191.02</v>
      </c>
      <c r="G83" s="13"/>
    </row>
    <row r="84" spans="1:7" ht="12.75" x14ac:dyDescent="0.2">
      <c r="A84" s="18" t="s">
        <v>85</v>
      </c>
      <c r="B84" s="6">
        <v>2248.2199999999998</v>
      </c>
      <c r="C84" s="5"/>
      <c r="D84" s="5"/>
      <c r="E84" s="6">
        <v>15123.05</v>
      </c>
      <c r="F84" s="7">
        <v>672.67</v>
      </c>
      <c r="G84" s="13"/>
    </row>
    <row r="85" spans="1:7" ht="12.75" x14ac:dyDescent="0.2">
      <c r="A85" s="18" t="s">
        <v>86</v>
      </c>
      <c r="B85" s="6">
        <v>8450</v>
      </c>
      <c r="C85" s="5"/>
      <c r="D85" s="5"/>
      <c r="E85" s="6">
        <v>31747.85</v>
      </c>
      <c r="F85" s="7">
        <v>375.71</v>
      </c>
      <c r="G85" s="13"/>
    </row>
    <row r="86" spans="1:7" ht="25.5" x14ac:dyDescent="0.2">
      <c r="A86" s="5" t="s">
        <v>87</v>
      </c>
      <c r="B86" s="6">
        <v>1694.67</v>
      </c>
      <c r="C86" s="5"/>
      <c r="D86" s="5"/>
      <c r="E86" s="6">
        <v>2503.9299999999998</v>
      </c>
      <c r="F86" s="7">
        <v>147.75</v>
      </c>
      <c r="G86" s="13"/>
    </row>
    <row r="87" spans="1:7" ht="12.75" x14ac:dyDescent="0.2">
      <c r="A87" s="18" t="s">
        <v>88</v>
      </c>
      <c r="B87" s="6">
        <v>1694.67</v>
      </c>
      <c r="C87" s="5"/>
      <c r="D87" s="5"/>
      <c r="E87" s="6">
        <v>2503.9299999999998</v>
      </c>
      <c r="F87" s="7">
        <v>147.75</v>
      </c>
      <c r="G87" s="13"/>
    </row>
    <row r="88" spans="1:7" ht="12.75" x14ac:dyDescent="0.2">
      <c r="A88" s="3" t="s">
        <v>89</v>
      </c>
      <c r="B88" s="15">
        <v>2928021</v>
      </c>
      <c r="C88" s="15">
        <v>3522880.4</v>
      </c>
      <c r="D88" s="15">
        <v>3522880.4</v>
      </c>
      <c r="E88" s="15">
        <v>3454012</v>
      </c>
      <c r="F88" s="16">
        <v>117.96</v>
      </c>
      <c r="G88" s="17">
        <v>98.05</v>
      </c>
    </row>
  </sheetData>
  <mergeCells count="3">
    <mergeCell ref="A1:G1"/>
    <mergeCell ref="A2:G2"/>
    <mergeCell ref="A3:G3"/>
  </mergeCells>
  <pageMargins left="0.25" right="0.25" top="0.75" bottom="0.75" header="0.3" footer="0.3"/>
  <pageSetup paperSize="9"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5" sqref="A5:E5"/>
    </sheetView>
  </sheetViews>
  <sheetFormatPr defaultRowHeight="15" x14ac:dyDescent="0.25"/>
  <cols>
    <col min="1" max="1" width="6.7109375" customWidth="1"/>
    <col min="4" max="4" width="6.28515625" customWidth="1"/>
    <col min="5" max="5" width="31.7109375" customWidth="1"/>
    <col min="6" max="6" width="17.85546875" customWidth="1"/>
    <col min="7" max="7" width="12.7109375" customWidth="1"/>
    <col min="8" max="8" width="13.5703125" customWidth="1"/>
    <col min="9" max="9" width="13.28515625" customWidth="1"/>
    <col min="257" max="257" width="6.7109375" customWidth="1"/>
    <col min="260" max="260" width="6.28515625" customWidth="1"/>
    <col min="261" max="261" width="31.7109375" customWidth="1"/>
    <col min="262" max="262" width="17.85546875" customWidth="1"/>
    <col min="263" max="263" width="12.7109375" customWidth="1"/>
    <col min="264" max="264" width="13.5703125" customWidth="1"/>
    <col min="265" max="265" width="13.28515625" customWidth="1"/>
    <col min="513" max="513" width="6.7109375" customWidth="1"/>
    <col min="516" max="516" width="6.28515625" customWidth="1"/>
    <col min="517" max="517" width="31.7109375" customWidth="1"/>
    <col min="518" max="518" width="17.85546875" customWidth="1"/>
    <col min="519" max="519" width="12.7109375" customWidth="1"/>
    <col min="520" max="520" width="13.5703125" customWidth="1"/>
    <col min="521" max="521" width="13.28515625" customWidth="1"/>
    <col min="769" max="769" width="6.7109375" customWidth="1"/>
    <col min="772" max="772" width="6.28515625" customWidth="1"/>
    <col min="773" max="773" width="31.7109375" customWidth="1"/>
    <col min="774" max="774" width="17.85546875" customWidth="1"/>
    <col min="775" max="775" width="12.7109375" customWidth="1"/>
    <col min="776" max="776" width="13.5703125" customWidth="1"/>
    <col min="777" max="777" width="13.28515625" customWidth="1"/>
    <col min="1025" max="1025" width="6.7109375" customWidth="1"/>
    <col min="1028" max="1028" width="6.28515625" customWidth="1"/>
    <col min="1029" max="1029" width="31.7109375" customWidth="1"/>
    <col min="1030" max="1030" width="17.85546875" customWidth="1"/>
    <col min="1031" max="1031" width="12.7109375" customWidth="1"/>
    <col min="1032" max="1032" width="13.5703125" customWidth="1"/>
    <col min="1033" max="1033" width="13.28515625" customWidth="1"/>
    <col min="1281" max="1281" width="6.7109375" customWidth="1"/>
    <col min="1284" max="1284" width="6.28515625" customWidth="1"/>
    <col min="1285" max="1285" width="31.7109375" customWidth="1"/>
    <col min="1286" max="1286" width="17.85546875" customWidth="1"/>
    <col min="1287" max="1287" width="12.7109375" customWidth="1"/>
    <col min="1288" max="1288" width="13.5703125" customWidth="1"/>
    <col min="1289" max="1289" width="13.28515625" customWidth="1"/>
    <col min="1537" max="1537" width="6.7109375" customWidth="1"/>
    <col min="1540" max="1540" width="6.28515625" customWidth="1"/>
    <col min="1541" max="1541" width="31.7109375" customWidth="1"/>
    <col min="1542" max="1542" width="17.85546875" customWidth="1"/>
    <col min="1543" max="1543" width="12.7109375" customWidth="1"/>
    <col min="1544" max="1544" width="13.5703125" customWidth="1"/>
    <col min="1545" max="1545" width="13.28515625" customWidth="1"/>
    <col min="1793" max="1793" width="6.7109375" customWidth="1"/>
    <col min="1796" max="1796" width="6.28515625" customWidth="1"/>
    <col min="1797" max="1797" width="31.7109375" customWidth="1"/>
    <col min="1798" max="1798" width="17.85546875" customWidth="1"/>
    <col min="1799" max="1799" width="12.7109375" customWidth="1"/>
    <col min="1800" max="1800" width="13.5703125" customWidth="1"/>
    <col min="1801" max="1801" width="13.28515625" customWidth="1"/>
    <col min="2049" max="2049" width="6.7109375" customWidth="1"/>
    <col min="2052" max="2052" width="6.28515625" customWidth="1"/>
    <col min="2053" max="2053" width="31.7109375" customWidth="1"/>
    <col min="2054" max="2054" width="17.85546875" customWidth="1"/>
    <col min="2055" max="2055" width="12.7109375" customWidth="1"/>
    <col min="2056" max="2056" width="13.5703125" customWidth="1"/>
    <col min="2057" max="2057" width="13.28515625" customWidth="1"/>
    <col min="2305" max="2305" width="6.7109375" customWidth="1"/>
    <col min="2308" max="2308" width="6.28515625" customWidth="1"/>
    <col min="2309" max="2309" width="31.7109375" customWidth="1"/>
    <col min="2310" max="2310" width="17.85546875" customWidth="1"/>
    <col min="2311" max="2311" width="12.7109375" customWidth="1"/>
    <col min="2312" max="2312" width="13.5703125" customWidth="1"/>
    <col min="2313" max="2313" width="13.28515625" customWidth="1"/>
    <col min="2561" max="2561" width="6.7109375" customWidth="1"/>
    <col min="2564" max="2564" width="6.28515625" customWidth="1"/>
    <col min="2565" max="2565" width="31.7109375" customWidth="1"/>
    <col min="2566" max="2566" width="17.85546875" customWidth="1"/>
    <col min="2567" max="2567" width="12.7109375" customWidth="1"/>
    <col min="2568" max="2568" width="13.5703125" customWidth="1"/>
    <col min="2569" max="2569" width="13.28515625" customWidth="1"/>
    <col min="2817" max="2817" width="6.7109375" customWidth="1"/>
    <col min="2820" max="2820" width="6.28515625" customWidth="1"/>
    <col min="2821" max="2821" width="31.7109375" customWidth="1"/>
    <col min="2822" max="2822" width="17.85546875" customWidth="1"/>
    <col min="2823" max="2823" width="12.7109375" customWidth="1"/>
    <col min="2824" max="2824" width="13.5703125" customWidth="1"/>
    <col min="2825" max="2825" width="13.28515625" customWidth="1"/>
    <col min="3073" max="3073" width="6.7109375" customWidth="1"/>
    <col min="3076" max="3076" width="6.28515625" customWidth="1"/>
    <col min="3077" max="3077" width="31.7109375" customWidth="1"/>
    <col min="3078" max="3078" width="17.85546875" customWidth="1"/>
    <col min="3079" max="3079" width="12.7109375" customWidth="1"/>
    <col min="3080" max="3080" width="13.5703125" customWidth="1"/>
    <col min="3081" max="3081" width="13.28515625" customWidth="1"/>
    <col min="3329" max="3329" width="6.7109375" customWidth="1"/>
    <col min="3332" max="3332" width="6.28515625" customWidth="1"/>
    <col min="3333" max="3333" width="31.7109375" customWidth="1"/>
    <col min="3334" max="3334" width="17.85546875" customWidth="1"/>
    <col min="3335" max="3335" width="12.7109375" customWidth="1"/>
    <col min="3336" max="3336" width="13.5703125" customWidth="1"/>
    <col min="3337" max="3337" width="13.28515625" customWidth="1"/>
    <col min="3585" max="3585" width="6.7109375" customWidth="1"/>
    <col min="3588" max="3588" width="6.28515625" customWidth="1"/>
    <col min="3589" max="3589" width="31.7109375" customWidth="1"/>
    <col min="3590" max="3590" width="17.85546875" customWidth="1"/>
    <col min="3591" max="3591" width="12.7109375" customWidth="1"/>
    <col min="3592" max="3592" width="13.5703125" customWidth="1"/>
    <col min="3593" max="3593" width="13.28515625" customWidth="1"/>
    <col min="3841" max="3841" width="6.7109375" customWidth="1"/>
    <col min="3844" max="3844" width="6.28515625" customWidth="1"/>
    <col min="3845" max="3845" width="31.7109375" customWidth="1"/>
    <col min="3846" max="3846" width="17.85546875" customWidth="1"/>
    <col min="3847" max="3847" width="12.7109375" customWidth="1"/>
    <col min="3848" max="3848" width="13.5703125" customWidth="1"/>
    <col min="3849" max="3849" width="13.28515625" customWidth="1"/>
    <col min="4097" max="4097" width="6.7109375" customWidth="1"/>
    <col min="4100" max="4100" width="6.28515625" customWidth="1"/>
    <col min="4101" max="4101" width="31.7109375" customWidth="1"/>
    <col min="4102" max="4102" width="17.85546875" customWidth="1"/>
    <col min="4103" max="4103" width="12.7109375" customWidth="1"/>
    <col min="4104" max="4104" width="13.5703125" customWidth="1"/>
    <col min="4105" max="4105" width="13.28515625" customWidth="1"/>
    <col min="4353" max="4353" width="6.7109375" customWidth="1"/>
    <col min="4356" max="4356" width="6.28515625" customWidth="1"/>
    <col min="4357" max="4357" width="31.7109375" customWidth="1"/>
    <col min="4358" max="4358" width="17.85546875" customWidth="1"/>
    <col min="4359" max="4359" width="12.7109375" customWidth="1"/>
    <col min="4360" max="4360" width="13.5703125" customWidth="1"/>
    <col min="4361" max="4361" width="13.28515625" customWidth="1"/>
    <col min="4609" max="4609" width="6.7109375" customWidth="1"/>
    <col min="4612" max="4612" width="6.28515625" customWidth="1"/>
    <col min="4613" max="4613" width="31.7109375" customWidth="1"/>
    <col min="4614" max="4614" width="17.85546875" customWidth="1"/>
    <col min="4615" max="4615" width="12.7109375" customWidth="1"/>
    <col min="4616" max="4616" width="13.5703125" customWidth="1"/>
    <col min="4617" max="4617" width="13.28515625" customWidth="1"/>
    <col min="4865" max="4865" width="6.7109375" customWidth="1"/>
    <col min="4868" max="4868" width="6.28515625" customWidth="1"/>
    <col min="4869" max="4869" width="31.7109375" customWidth="1"/>
    <col min="4870" max="4870" width="17.85546875" customWidth="1"/>
    <col min="4871" max="4871" width="12.7109375" customWidth="1"/>
    <col min="4872" max="4872" width="13.5703125" customWidth="1"/>
    <col min="4873" max="4873" width="13.28515625" customWidth="1"/>
    <col min="5121" max="5121" width="6.7109375" customWidth="1"/>
    <col min="5124" max="5124" width="6.28515625" customWidth="1"/>
    <col min="5125" max="5125" width="31.7109375" customWidth="1"/>
    <col min="5126" max="5126" width="17.85546875" customWidth="1"/>
    <col min="5127" max="5127" width="12.7109375" customWidth="1"/>
    <col min="5128" max="5128" width="13.5703125" customWidth="1"/>
    <col min="5129" max="5129" width="13.28515625" customWidth="1"/>
    <col min="5377" max="5377" width="6.7109375" customWidth="1"/>
    <col min="5380" max="5380" width="6.28515625" customWidth="1"/>
    <col min="5381" max="5381" width="31.7109375" customWidth="1"/>
    <col min="5382" max="5382" width="17.85546875" customWidth="1"/>
    <col min="5383" max="5383" width="12.7109375" customWidth="1"/>
    <col min="5384" max="5384" width="13.5703125" customWidth="1"/>
    <col min="5385" max="5385" width="13.28515625" customWidth="1"/>
    <col min="5633" max="5633" width="6.7109375" customWidth="1"/>
    <col min="5636" max="5636" width="6.28515625" customWidth="1"/>
    <col min="5637" max="5637" width="31.7109375" customWidth="1"/>
    <col min="5638" max="5638" width="17.85546875" customWidth="1"/>
    <col min="5639" max="5639" width="12.7109375" customWidth="1"/>
    <col min="5640" max="5640" width="13.5703125" customWidth="1"/>
    <col min="5641" max="5641" width="13.28515625" customWidth="1"/>
    <col min="5889" max="5889" width="6.7109375" customWidth="1"/>
    <col min="5892" max="5892" width="6.28515625" customWidth="1"/>
    <col min="5893" max="5893" width="31.7109375" customWidth="1"/>
    <col min="5894" max="5894" width="17.85546875" customWidth="1"/>
    <col min="5895" max="5895" width="12.7109375" customWidth="1"/>
    <col min="5896" max="5896" width="13.5703125" customWidth="1"/>
    <col min="5897" max="5897" width="13.28515625" customWidth="1"/>
    <col min="6145" max="6145" width="6.7109375" customWidth="1"/>
    <col min="6148" max="6148" width="6.28515625" customWidth="1"/>
    <col min="6149" max="6149" width="31.7109375" customWidth="1"/>
    <col min="6150" max="6150" width="17.85546875" customWidth="1"/>
    <col min="6151" max="6151" width="12.7109375" customWidth="1"/>
    <col min="6152" max="6152" width="13.5703125" customWidth="1"/>
    <col min="6153" max="6153" width="13.28515625" customWidth="1"/>
    <col min="6401" max="6401" width="6.7109375" customWidth="1"/>
    <col min="6404" max="6404" width="6.28515625" customWidth="1"/>
    <col min="6405" max="6405" width="31.7109375" customWidth="1"/>
    <col min="6406" max="6406" width="17.85546875" customWidth="1"/>
    <col min="6407" max="6407" width="12.7109375" customWidth="1"/>
    <col min="6408" max="6408" width="13.5703125" customWidth="1"/>
    <col min="6409" max="6409" width="13.28515625" customWidth="1"/>
    <col min="6657" max="6657" width="6.7109375" customWidth="1"/>
    <col min="6660" max="6660" width="6.28515625" customWidth="1"/>
    <col min="6661" max="6661" width="31.7109375" customWidth="1"/>
    <col min="6662" max="6662" width="17.85546875" customWidth="1"/>
    <col min="6663" max="6663" width="12.7109375" customWidth="1"/>
    <col min="6664" max="6664" width="13.5703125" customWidth="1"/>
    <col min="6665" max="6665" width="13.28515625" customWidth="1"/>
    <col min="6913" max="6913" width="6.7109375" customWidth="1"/>
    <col min="6916" max="6916" width="6.28515625" customWidth="1"/>
    <col min="6917" max="6917" width="31.7109375" customWidth="1"/>
    <col min="6918" max="6918" width="17.85546875" customWidth="1"/>
    <col min="6919" max="6919" width="12.7109375" customWidth="1"/>
    <col min="6920" max="6920" width="13.5703125" customWidth="1"/>
    <col min="6921" max="6921" width="13.28515625" customWidth="1"/>
    <col min="7169" max="7169" width="6.7109375" customWidth="1"/>
    <col min="7172" max="7172" width="6.28515625" customWidth="1"/>
    <col min="7173" max="7173" width="31.7109375" customWidth="1"/>
    <col min="7174" max="7174" width="17.85546875" customWidth="1"/>
    <col min="7175" max="7175" width="12.7109375" customWidth="1"/>
    <col min="7176" max="7176" width="13.5703125" customWidth="1"/>
    <col min="7177" max="7177" width="13.28515625" customWidth="1"/>
    <col min="7425" max="7425" width="6.7109375" customWidth="1"/>
    <col min="7428" max="7428" width="6.28515625" customWidth="1"/>
    <col min="7429" max="7429" width="31.7109375" customWidth="1"/>
    <col min="7430" max="7430" width="17.85546875" customWidth="1"/>
    <col min="7431" max="7431" width="12.7109375" customWidth="1"/>
    <col min="7432" max="7432" width="13.5703125" customWidth="1"/>
    <col min="7433" max="7433" width="13.28515625" customWidth="1"/>
    <col min="7681" max="7681" width="6.7109375" customWidth="1"/>
    <col min="7684" max="7684" width="6.28515625" customWidth="1"/>
    <col min="7685" max="7685" width="31.7109375" customWidth="1"/>
    <col min="7686" max="7686" width="17.85546875" customWidth="1"/>
    <col min="7687" max="7687" width="12.7109375" customWidth="1"/>
    <col min="7688" max="7688" width="13.5703125" customWidth="1"/>
    <col min="7689" max="7689" width="13.28515625" customWidth="1"/>
    <col min="7937" max="7937" width="6.7109375" customWidth="1"/>
    <col min="7940" max="7940" width="6.28515625" customWidth="1"/>
    <col min="7941" max="7941" width="31.7109375" customWidth="1"/>
    <col min="7942" max="7942" width="17.85546875" customWidth="1"/>
    <col min="7943" max="7943" width="12.7109375" customWidth="1"/>
    <col min="7944" max="7944" width="13.5703125" customWidth="1"/>
    <col min="7945" max="7945" width="13.28515625" customWidth="1"/>
    <col min="8193" max="8193" width="6.7109375" customWidth="1"/>
    <col min="8196" max="8196" width="6.28515625" customWidth="1"/>
    <col min="8197" max="8197" width="31.7109375" customWidth="1"/>
    <col min="8198" max="8198" width="17.85546875" customWidth="1"/>
    <col min="8199" max="8199" width="12.7109375" customWidth="1"/>
    <col min="8200" max="8200" width="13.5703125" customWidth="1"/>
    <col min="8201" max="8201" width="13.28515625" customWidth="1"/>
    <col min="8449" max="8449" width="6.7109375" customWidth="1"/>
    <col min="8452" max="8452" width="6.28515625" customWidth="1"/>
    <col min="8453" max="8453" width="31.7109375" customWidth="1"/>
    <col min="8454" max="8454" width="17.85546875" customWidth="1"/>
    <col min="8455" max="8455" width="12.7109375" customWidth="1"/>
    <col min="8456" max="8456" width="13.5703125" customWidth="1"/>
    <col min="8457" max="8457" width="13.28515625" customWidth="1"/>
    <col min="8705" max="8705" width="6.7109375" customWidth="1"/>
    <col min="8708" max="8708" width="6.28515625" customWidth="1"/>
    <col min="8709" max="8709" width="31.7109375" customWidth="1"/>
    <col min="8710" max="8710" width="17.85546875" customWidth="1"/>
    <col min="8711" max="8711" width="12.7109375" customWidth="1"/>
    <col min="8712" max="8712" width="13.5703125" customWidth="1"/>
    <col min="8713" max="8713" width="13.28515625" customWidth="1"/>
    <col min="8961" max="8961" width="6.7109375" customWidth="1"/>
    <col min="8964" max="8964" width="6.28515625" customWidth="1"/>
    <col min="8965" max="8965" width="31.7109375" customWidth="1"/>
    <col min="8966" max="8966" width="17.85546875" customWidth="1"/>
    <col min="8967" max="8967" width="12.7109375" customWidth="1"/>
    <col min="8968" max="8968" width="13.5703125" customWidth="1"/>
    <col min="8969" max="8969" width="13.28515625" customWidth="1"/>
    <col min="9217" max="9217" width="6.7109375" customWidth="1"/>
    <col min="9220" max="9220" width="6.28515625" customWidth="1"/>
    <col min="9221" max="9221" width="31.7109375" customWidth="1"/>
    <col min="9222" max="9222" width="17.85546875" customWidth="1"/>
    <col min="9223" max="9223" width="12.7109375" customWidth="1"/>
    <col min="9224" max="9224" width="13.5703125" customWidth="1"/>
    <col min="9225" max="9225" width="13.28515625" customWidth="1"/>
    <col min="9473" max="9473" width="6.7109375" customWidth="1"/>
    <col min="9476" max="9476" width="6.28515625" customWidth="1"/>
    <col min="9477" max="9477" width="31.7109375" customWidth="1"/>
    <col min="9478" max="9478" width="17.85546875" customWidth="1"/>
    <col min="9479" max="9479" width="12.7109375" customWidth="1"/>
    <col min="9480" max="9480" width="13.5703125" customWidth="1"/>
    <col min="9481" max="9481" width="13.28515625" customWidth="1"/>
    <col min="9729" max="9729" width="6.7109375" customWidth="1"/>
    <col min="9732" max="9732" width="6.28515625" customWidth="1"/>
    <col min="9733" max="9733" width="31.7109375" customWidth="1"/>
    <col min="9734" max="9734" width="17.85546875" customWidth="1"/>
    <col min="9735" max="9735" width="12.7109375" customWidth="1"/>
    <col min="9736" max="9736" width="13.5703125" customWidth="1"/>
    <col min="9737" max="9737" width="13.28515625" customWidth="1"/>
    <col min="9985" max="9985" width="6.7109375" customWidth="1"/>
    <col min="9988" max="9988" width="6.28515625" customWidth="1"/>
    <col min="9989" max="9989" width="31.7109375" customWidth="1"/>
    <col min="9990" max="9990" width="17.85546875" customWidth="1"/>
    <col min="9991" max="9991" width="12.7109375" customWidth="1"/>
    <col min="9992" max="9992" width="13.5703125" customWidth="1"/>
    <col min="9993" max="9993" width="13.28515625" customWidth="1"/>
    <col min="10241" max="10241" width="6.7109375" customWidth="1"/>
    <col min="10244" max="10244" width="6.28515625" customWidth="1"/>
    <col min="10245" max="10245" width="31.7109375" customWidth="1"/>
    <col min="10246" max="10246" width="17.85546875" customWidth="1"/>
    <col min="10247" max="10247" width="12.7109375" customWidth="1"/>
    <col min="10248" max="10248" width="13.5703125" customWidth="1"/>
    <col min="10249" max="10249" width="13.28515625" customWidth="1"/>
    <col min="10497" max="10497" width="6.7109375" customWidth="1"/>
    <col min="10500" max="10500" width="6.28515625" customWidth="1"/>
    <col min="10501" max="10501" width="31.7109375" customWidth="1"/>
    <col min="10502" max="10502" width="17.85546875" customWidth="1"/>
    <col min="10503" max="10503" width="12.7109375" customWidth="1"/>
    <col min="10504" max="10504" width="13.5703125" customWidth="1"/>
    <col min="10505" max="10505" width="13.28515625" customWidth="1"/>
    <col min="10753" max="10753" width="6.7109375" customWidth="1"/>
    <col min="10756" max="10756" width="6.28515625" customWidth="1"/>
    <col min="10757" max="10757" width="31.7109375" customWidth="1"/>
    <col min="10758" max="10758" width="17.85546875" customWidth="1"/>
    <col min="10759" max="10759" width="12.7109375" customWidth="1"/>
    <col min="10760" max="10760" width="13.5703125" customWidth="1"/>
    <col min="10761" max="10761" width="13.28515625" customWidth="1"/>
    <col min="11009" max="11009" width="6.7109375" customWidth="1"/>
    <col min="11012" max="11012" width="6.28515625" customWidth="1"/>
    <col min="11013" max="11013" width="31.7109375" customWidth="1"/>
    <col min="11014" max="11014" width="17.85546875" customWidth="1"/>
    <col min="11015" max="11015" width="12.7109375" customWidth="1"/>
    <col min="11016" max="11016" width="13.5703125" customWidth="1"/>
    <col min="11017" max="11017" width="13.28515625" customWidth="1"/>
    <col min="11265" max="11265" width="6.7109375" customWidth="1"/>
    <col min="11268" max="11268" width="6.28515625" customWidth="1"/>
    <col min="11269" max="11269" width="31.7109375" customWidth="1"/>
    <col min="11270" max="11270" width="17.85546875" customWidth="1"/>
    <col min="11271" max="11271" width="12.7109375" customWidth="1"/>
    <col min="11272" max="11272" width="13.5703125" customWidth="1"/>
    <col min="11273" max="11273" width="13.28515625" customWidth="1"/>
    <col min="11521" max="11521" width="6.7109375" customWidth="1"/>
    <col min="11524" max="11524" width="6.28515625" customWidth="1"/>
    <col min="11525" max="11525" width="31.7109375" customWidth="1"/>
    <col min="11526" max="11526" width="17.85546875" customWidth="1"/>
    <col min="11527" max="11527" width="12.7109375" customWidth="1"/>
    <col min="11528" max="11528" width="13.5703125" customWidth="1"/>
    <col min="11529" max="11529" width="13.28515625" customWidth="1"/>
    <col min="11777" max="11777" width="6.7109375" customWidth="1"/>
    <col min="11780" max="11780" width="6.28515625" customWidth="1"/>
    <col min="11781" max="11781" width="31.7109375" customWidth="1"/>
    <col min="11782" max="11782" width="17.85546875" customWidth="1"/>
    <col min="11783" max="11783" width="12.7109375" customWidth="1"/>
    <col min="11784" max="11784" width="13.5703125" customWidth="1"/>
    <col min="11785" max="11785" width="13.28515625" customWidth="1"/>
    <col min="12033" max="12033" width="6.7109375" customWidth="1"/>
    <col min="12036" max="12036" width="6.28515625" customWidth="1"/>
    <col min="12037" max="12037" width="31.7109375" customWidth="1"/>
    <col min="12038" max="12038" width="17.85546875" customWidth="1"/>
    <col min="12039" max="12039" width="12.7109375" customWidth="1"/>
    <col min="12040" max="12040" width="13.5703125" customWidth="1"/>
    <col min="12041" max="12041" width="13.28515625" customWidth="1"/>
    <col min="12289" max="12289" width="6.7109375" customWidth="1"/>
    <col min="12292" max="12292" width="6.28515625" customWidth="1"/>
    <col min="12293" max="12293" width="31.7109375" customWidth="1"/>
    <col min="12294" max="12294" width="17.85546875" customWidth="1"/>
    <col min="12295" max="12295" width="12.7109375" customWidth="1"/>
    <col min="12296" max="12296" width="13.5703125" customWidth="1"/>
    <col min="12297" max="12297" width="13.28515625" customWidth="1"/>
    <col min="12545" max="12545" width="6.7109375" customWidth="1"/>
    <col min="12548" max="12548" width="6.28515625" customWidth="1"/>
    <col min="12549" max="12549" width="31.7109375" customWidth="1"/>
    <col min="12550" max="12550" width="17.85546875" customWidth="1"/>
    <col min="12551" max="12551" width="12.7109375" customWidth="1"/>
    <col min="12552" max="12552" width="13.5703125" customWidth="1"/>
    <col min="12553" max="12553" width="13.28515625" customWidth="1"/>
    <col min="12801" max="12801" width="6.7109375" customWidth="1"/>
    <col min="12804" max="12804" width="6.28515625" customWidth="1"/>
    <col min="12805" max="12805" width="31.7109375" customWidth="1"/>
    <col min="12806" max="12806" width="17.85546875" customWidth="1"/>
    <col min="12807" max="12807" width="12.7109375" customWidth="1"/>
    <col min="12808" max="12808" width="13.5703125" customWidth="1"/>
    <col min="12809" max="12809" width="13.28515625" customWidth="1"/>
    <col min="13057" max="13057" width="6.7109375" customWidth="1"/>
    <col min="13060" max="13060" width="6.28515625" customWidth="1"/>
    <col min="13061" max="13061" width="31.7109375" customWidth="1"/>
    <col min="13062" max="13062" width="17.85546875" customWidth="1"/>
    <col min="13063" max="13063" width="12.7109375" customWidth="1"/>
    <col min="13064" max="13064" width="13.5703125" customWidth="1"/>
    <col min="13065" max="13065" width="13.28515625" customWidth="1"/>
    <col min="13313" max="13313" width="6.7109375" customWidth="1"/>
    <col min="13316" max="13316" width="6.28515625" customWidth="1"/>
    <col min="13317" max="13317" width="31.7109375" customWidth="1"/>
    <col min="13318" max="13318" width="17.85546875" customWidth="1"/>
    <col min="13319" max="13319" width="12.7109375" customWidth="1"/>
    <col min="13320" max="13320" width="13.5703125" customWidth="1"/>
    <col min="13321" max="13321" width="13.28515625" customWidth="1"/>
    <col min="13569" max="13569" width="6.7109375" customWidth="1"/>
    <col min="13572" max="13572" width="6.28515625" customWidth="1"/>
    <col min="13573" max="13573" width="31.7109375" customWidth="1"/>
    <col min="13574" max="13574" width="17.85546875" customWidth="1"/>
    <col min="13575" max="13575" width="12.7109375" customWidth="1"/>
    <col min="13576" max="13576" width="13.5703125" customWidth="1"/>
    <col min="13577" max="13577" width="13.28515625" customWidth="1"/>
    <col min="13825" max="13825" width="6.7109375" customWidth="1"/>
    <col min="13828" max="13828" width="6.28515625" customWidth="1"/>
    <col min="13829" max="13829" width="31.7109375" customWidth="1"/>
    <col min="13830" max="13830" width="17.85546875" customWidth="1"/>
    <col min="13831" max="13831" width="12.7109375" customWidth="1"/>
    <col min="13832" max="13832" width="13.5703125" customWidth="1"/>
    <col min="13833" max="13833" width="13.28515625" customWidth="1"/>
    <col min="14081" max="14081" width="6.7109375" customWidth="1"/>
    <col min="14084" max="14084" width="6.28515625" customWidth="1"/>
    <col min="14085" max="14085" width="31.7109375" customWidth="1"/>
    <col min="14086" max="14086" width="17.85546875" customWidth="1"/>
    <col min="14087" max="14087" width="12.7109375" customWidth="1"/>
    <col min="14088" max="14088" width="13.5703125" customWidth="1"/>
    <col min="14089" max="14089" width="13.28515625" customWidth="1"/>
    <col min="14337" max="14337" width="6.7109375" customWidth="1"/>
    <col min="14340" max="14340" width="6.28515625" customWidth="1"/>
    <col min="14341" max="14341" width="31.7109375" customWidth="1"/>
    <col min="14342" max="14342" width="17.85546875" customWidth="1"/>
    <col min="14343" max="14343" width="12.7109375" customWidth="1"/>
    <col min="14344" max="14344" width="13.5703125" customWidth="1"/>
    <col min="14345" max="14345" width="13.28515625" customWidth="1"/>
    <col min="14593" max="14593" width="6.7109375" customWidth="1"/>
    <col min="14596" max="14596" width="6.28515625" customWidth="1"/>
    <col min="14597" max="14597" width="31.7109375" customWidth="1"/>
    <col min="14598" max="14598" width="17.85546875" customWidth="1"/>
    <col min="14599" max="14599" width="12.7109375" customWidth="1"/>
    <col min="14600" max="14600" width="13.5703125" customWidth="1"/>
    <col min="14601" max="14601" width="13.28515625" customWidth="1"/>
    <col min="14849" max="14849" width="6.7109375" customWidth="1"/>
    <col min="14852" max="14852" width="6.28515625" customWidth="1"/>
    <col min="14853" max="14853" width="31.7109375" customWidth="1"/>
    <col min="14854" max="14854" width="17.85546875" customWidth="1"/>
    <col min="14855" max="14855" width="12.7109375" customWidth="1"/>
    <col min="14856" max="14856" width="13.5703125" customWidth="1"/>
    <col min="14857" max="14857" width="13.28515625" customWidth="1"/>
    <col min="15105" max="15105" width="6.7109375" customWidth="1"/>
    <col min="15108" max="15108" width="6.28515625" customWidth="1"/>
    <col min="15109" max="15109" width="31.7109375" customWidth="1"/>
    <col min="15110" max="15110" width="17.85546875" customWidth="1"/>
    <col min="15111" max="15111" width="12.7109375" customWidth="1"/>
    <col min="15112" max="15112" width="13.5703125" customWidth="1"/>
    <col min="15113" max="15113" width="13.28515625" customWidth="1"/>
    <col min="15361" max="15361" width="6.7109375" customWidth="1"/>
    <col min="15364" max="15364" width="6.28515625" customWidth="1"/>
    <col min="15365" max="15365" width="31.7109375" customWidth="1"/>
    <col min="15366" max="15366" width="17.85546875" customWidth="1"/>
    <col min="15367" max="15367" width="12.7109375" customWidth="1"/>
    <col min="15368" max="15368" width="13.5703125" customWidth="1"/>
    <col min="15369" max="15369" width="13.28515625" customWidth="1"/>
    <col min="15617" max="15617" width="6.7109375" customWidth="1"/>
    <col min="15620" max="15620" width="6.28515625" customWidth="1"/>
    <col min="15621" max="15621" width="31.7109375" customWidth="1"/>
    <col min="15622" max="15622" width="17.85546875" customWidth="1"/>
    <col min="15623" max="15623" width="12.7109375" customWidth="1"/>
    <col min="15624" max="15624" width="13.5703125" customWidth="1"/>
    <col min="15625" max="15625" width="13.28515625" customWidth="1"/>
    <col min="15873" max="15873" width="6.7109375" customWidth="1"/>
    <col min="15876" max="15876" width="6.28515625" customWidth="1"/>
    <col min="15877" max="15877" width="31.7109375" customWidth="1"/>
    <col min="15878" max="15878" width="17.85546875" customWidth="1"/>
    <col min="15879" max="15879" width="12.7109375" customWidth="1"/>
    <col min="15880" max="15880" width="13.5703125" customWidth="1"/>
    <col min="15881" max="15881" width="13.28515625" customWidth="1"/>
    <col min="16129" max="16129" width="6.7109375" customWidth="1"/>
    <col min="16132" max="16132" width="6.28515625" customWidth="1"/>
    <col min="16133" max="16133" width="31.7109375" customWidth="1"/>
    <col min="16134" max="16134" width="17.85546875" customWidth="1"/>
    <col min="16135" max="16135" width="12.7109375" customWidth="1"/>
    <col min="16136" max="16136" width="13.5703125" customWidth="1"/>
    <col min="16137" max="16137" width="13.28515625" customWidth="1"/>
  </cols>
  <sheetData>
    <row r="1" spans="1:14" s="1" customFormat="1" ht="11.25" x14ac:dyDescent="0.15">
      <c r="A1" s="114" t="s">
        <v>103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9"/>
      <c r="M1" s="19"/>
      <c r="N1" s="19"/>
    </row>
    <row r="2" spans="1:14" x14ac:dyDescent="0.25">
      <c r="A2" s="116" t="s">
        <v>90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20"/>
      <c r="M2" s="20"/>
      <c r="N2" s="20"/>
    </row>
    <row r="3" spans="1:14" x14ac:dyDescent="0.25">
      <c r="A3" s="116" t="s">
        <v>91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20"/>
      <c r="M3" s="20"/>
      <c r="N3" s="20"/>
    </row>
    <row r="5" spans="1:14" ht="56.25" customHeight="1" x14ac:dyDescent="0.25">
      <c r="A5" s="122" t="s">
        <v>92</v>
      </c>
      <c r="B5" s="122"/>
      <c r="C5" s="122"/>
      <c r="D5" s="122"/>
      <c r="E5" s="122"/>
      <c r="F5" s="123" t="s">
        <v>1</v>
      </c>
      <c r="G5" s="123" t="s">
        <v>2</v>
      </c>
      <c r="H5" s="123" t="s">
        <v>3</v>
      </c>
      <c r="I5" s="123" t="s">
        <v>4</v>
      </c>
      <c r="J5" s="123" t="s">
        <v>5</v>
      </c>
      <c r="K5" s="123" t="s">
        <v>6</v>
      </c>
    </row>
    <row r="6" spans="1:14" ht="25.5" x14ac:dyDescent="0.25">
      <c r="A6" s="118">
        <v>1</v>
      </c>
      <c r="B6" s="119"/>
      <c r="C6" s="119"/>
      <c r="D6" s="119"/>
      <c r="E6" s="120"/>
      <c r="F6" s="121">
        <v>2</v>
      </c>
      <c r="G6" s="121">
        <v>3</v>
      </c>
      <c r="H6" s="121">
        <v>4</v>
      </c>
      <c r="I6" s="121">
        <v>5</v>
      </c>
      <c r="J6" s="121" t="s">
        <v>93</v>
      </c>
      <c r="K6" s="121" t="s">
        <v>94</v>
      </c>
    </row>
    <row r="7" spans="1:14" ht="32.25" customHeight="1" x14ac:dyDescent="0.25">
      <c r="A7" s="21">
        <v>8</v>
      </c>
      <c r="B7" s="21"/>
      <c r="C7" s="21"/>
      <c r="D7" s="21"/>
      <c r="E7" s="21" t="s">
        <v>95</v>
      </c>
      <c r="F7" s="22">
        <v>0</v>
      </c>
      <c r="G7" s="22">
        <v>0</v>
      </c>
      <c r="H7" s="22">
        <v>0</v>
      </c>
      <c r="I7" s="23">
        <v>0</v>
      </c>
      <c r="J7" s="23">
        <v>0</v>
      </c>
      <c r="K7" s="23">
        <v>0</v>
      </c>
    </row>
    <row r="8" spans="1:14" ht="21.95" customHeight="1" x14ac:dyDescent="0.25">
      <c r="A8" s="21"/>
      <c r="B8" s="24">
        <v>84</v>
      </c>
      <c r="C8" s="24"/>
      <c r="D8" s="24"/>
      <c r="E8" s="24" t="s">
        <v>96</v>
      </c>
      <c r="F8" s="25">
        <v>0</v>
      </c>
      <c r="G8" s="25">
        <v>0</v>
      </c>
      <c r="H8" s="25">
        <v>0</v>
      </c>
      <c r="I8" s="26">
        <v>0</v>
      </c>
      <c r="J8" s="26">
        <v>0</v>
      </c>
      <c r="K8" s="26">
        <v>0</v>
      </c>
    </row>
    <row r="9" spans="1:14" ht="37.5" customHeight="1" x14ac:dyDescent="0.25">
      <c r="A9" s="27"/>
      <c r="B9" s="27"/>
      <c r="C9" s="27">
        <v>841</v>
      </c>
      <c r="D9" s="27"/>
      <c r="E9" s="28" t="s">
        <v>97</v>
      </c>
      <c r="F9" s="25">
        <v>0</v>
      </c>
      <c r="G9" s="25">
        <v>0</v>
      </c>
      <c r="H9" s="25">
        <v>0</v>
      </c>
      <c r="I9" s="26">
        <v>0</v>
      </c>
      <c r="J9" s="26">
        <v>0</v>
      </c>
      <c r="K9" s="26">
        <v>0</v>
      </c>
    </row>
    <row r="10" spans="1:14" ht="30" customHeight="1" x14ac:dyDescent="0.25">
      <c r="A10" s="27"/>
      <c r="B10" s="27"/>
      <c r="C10" s="27"/>
      <c r="D10" s="27">
        <v>8413</v>
      </c>
      <c r="E10" s="28" t="s">
        <v>98</v>
      </c>
      <c r="F10" s="25">
        <v>0</v>
      </c>
      <c r="G10" s="25">
        <v>0</v>
      </c>
      <c r="H10" s="25">
        <v>0</v>
      </c>
      <c r="I10" s="26">
        <v>0</v>
      </c>
      <c r="J10" s="26">
        <v>0</v>
      </c>
      <c r="K10" s="26">
        <v>0</v>
      </c>
    </row>
    <row r="11" spans="1:14" ht="28.5" customHeight="1" x14ac:dyDescent="0.25">
      <c r="A11" s="29">
        <v>5</v>
      </c>
      <c r="B11" s="30"/>
      <c r="C11" s="30"/>
      <c r="D11" s="30"/>
      <c r="E11" s="31" t="s">
        <v>99</v>
      </c>
      <c r="F11" s="22">
        <v>0</v>
      </c>
      <c r="G11" s="22">
        <v>0</v>
      </c>
      <c r="H11" s="22">
        <v>0</v>
      </c>
      <c r="I11" s="23">
        <v>0</v>
      </c>
      <c r="J11" s="23">
        <v>0</v>
      </c>
      <c r="K11" s="23">
        <v>0</v>
      </c>
    </row>
    <row r="12" spans="1:14" ht="30.75" customHeight="1" x14ac:dyDescent="0.25">
      <c r="A12" s="24"/>
      <c r="B12" s="24">
        <v>54</v>
      </c>
      <c r="C12" s="24"/>
      <c r="D12" s="24"/>
      <c r="E12" s="32" t="s">
        <v>100</v>
      </c>
      <c r="F12" s="25">
        <v>0</v>
      </c>
      <c r="G12" s="25">
        <v>0</v>
      </c>
      <c r="H12" s="33">
        <v>0</v>
      </c>
      <c r="I12" s="26">
        <v>0</v>
      </c>
      <c r="J12" s="26">
        <v>0</v>
      </c>
      <c r="K12" s="26">
        <v>0</v>
      </c>
    </row>
    <row r="13" spans="1:14" ht="36.75" customHeight="1" x14ac:dyDescent="0.25">
      <c r="A13" s="24"/>
      <c r="B13" s="24"/>
      <c r="C13" s="24">
        <v>541</v>
      </c>
      <c r="D13" s="28"/>
      <c r="E13" s="28" t="s">
        <v>101</v>
      </c>
      <c r="F13" s="25">
        <v>0</v>
      </c>
      <c r="G13" s="25">
        <v>0</v>
      </c>
      <c r="H13" s="33">
        <v>0</v>
      </c>
      <c r="I13" s="26">
        <v>0</v>
      </c>
      <c r="J13" s="26">
        <v>0</v>
      </c>
      <c r="K13" s="26">
        <v>0</v>
      </c>
    </row>
    <row r="14" spans="1:14" ht="29.25" customHeight="1" x14ac:dyDescent="0.25">
      <c r="A14" s="24"/>
      <c r="B14" s="24"/>
      <c r="C14" s="24"/>
      <c r="D14" s="28">
        <v>5413</v>
      </c>
      <c r="E14" s="28" t="s">
        <v>102</v>
      </c>
      <c r="F14" s="25">
        <v>0</v>
      </c>
      <c r="G14" s="25">
        <v>0</v>
      </c>
      <c r="H14" s="33">
        <v>0</v>
      </c>
      <c r="I14" s="26">
        <v>0</v>
      </c>
      <c r="J14" s="26">
        <v>0</v>
      </c>
      <c r="K14" s="26">
        <v>0</v>
      </c>
    </row>
  </sheetData>
  <mergeCells count="5">
    <mergeCell ref="A1:K1"/>
    <mergeCell ref="A2:K2"/>
    <mergeCell ref="A3:K3"/>
    <mergeCell ref="A5:E5"/>
    <mergeCell ref="A6:E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workbookViewId="0">
      <selection activeCell="D21" sqref="D21"/>
    </sheetView>
  </sheetViews>
  <sheetFormatPr defaultRowHeight="11.25" x14ac:dyDescent="0.15"/>
  <cols>
    <col min="1" max="1" width="36.5703125" style="1" bestFit="1" customWidth="1"/>
    <col min="2" max="2" width="19" style="1" customWidth="1"/>
    <col min="3" max="3" width="15" style="1" customWidth="1"/>
    <col min="4" max="4" width="16.85546875" style="1" customWidth="1"/>
    <col min="5" max="5" width="17" style="1" customWidth="1"/>
    <col min="6" max="6" width="14.28515625" style="1" customWidth="1"/>
    <col min="7" max="7" width="16" style="1" customWidth="1"/>
    <col min="8" max="16384" width="9.140625" style="1"/>
  </cols>
  <sheetData>
    <row r="1" spans="1:8" x14ac:dyDescent="0.15">
      <c r="A1" s="114" t="s">
        <v>103</v>
      </c>
      <c r="B1" s="114"/>
      <c r="C1" s="114"/>
      <c r="D1" s="114"/>
      <c r="E1" s="114"/>
      <c r="F1" s="114"/>
      <c r="G1" s="114"/>
      <c r="H1" s="19"/>
    </row>
    <row r="2" spans="1:8" customFormat="1" ht="15" x14ac:dyDescent="0.25">
      <c r="A2" s="84"/>
      <c r="B2" s="84"/>
      <c r="C2" s="84"/>
      <c r="D2" s="84"/>
      <c r="E2" s="84"/>
      <c r="F2" s="84"/>
      <c r="G2" s="84"/>
      <c r="H2" s="84"/>
    </row>
    <row r="3" spans="1:8" customFormat="1" ht="15" x14ac:dyDescent="0.25">
      <c r="A3" s="116" t="s">
        <v>173</v>
      </c>
      <c r="B3" s="116"/>
      <c r="C3" s="116"/>
      <c r="D3" s="116"/>
      <c r="E3" s="116"/>
      <c r="F3" s="116"/>
      <c r="G3" s="116"/>
      <c r="H3" s="20"/>
    </row>
    <row r="4" spans="1:8" ht="12" thickBot="1" x14ac:dyDescent="0.2"/>
    <row r="5" spans="1:8" s="89" customFormat="1" ht="39" customHeight="1" thickBo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8" s="92" customFormat="1" ht="12.75" x14ac:dyDescent="0.2">
      <c r="A6" s="96" t="s">
        <v>7</v>
      </c>
      <c r="B6" s="96"/>
      <c r="C6" s="96"/>
      <c r="D6" s="96"/>
      <c r="E6" s="96"/>
      <c r="F6" s="96"/>
      <c r="G6" s="97"/>
    </row>
    <row r="7" spans="1:8" s="90" customFormat="1" ht="12.75" x14ac:dyDescent="0.2">
      <c r="A7" s="34" t="s">
        <v>104</v>
      </c>
      <c r="B7" s="35">
        <v>52457.29</v>
      </c>
      <c r="C7" s="35">
        <v>99418.62</v>
      </c>
      <c r="D7" s="35">
        <v>99418.62</v>
      </c>
      <c r="E7" s="35">
        <v>85028.73</v>
      </c>
      <c r="F7" s="36">
        <v>162.09</v>
      </c>
      <c r="G7" s="8">
        <v>85.53</v>
      </c>
    </row>
    <row r="8" spans="1:8" s="90" customFormat="1" ht="12.75" x14ac:dyDescent="0.2">
      <c r="A8" s="34" t="s">
        <v>105</v>
      </c>
      <c r="B8" s="35">
        <v>52457.29</v>
      </c>
      <c r="C8" s="35">
        <v>99418.62</v>
      </c>
      <c r="D8" s="35">
        <v>99418.62</v>
      </c>
      <c r="E8" s="35">
        <v>85028.73</v>
      </c>
      <c r="F8" s="36">
        <v>162.09</v>
      </c>
      <c r="G8" s="8">
        <v>85.53</v>
      </c>
    </row>
    <row r="9" spans="1:8" s="90" customFormat="1" ht="12.75" x14ac:dyDescent="0.2">
      <c r="A9" s="34" t="s">
        <v>106</v>
      </c>
      <c r="B9" s="36">
        <v>12.69</v>
      </c>
      <c r="C9" s="36">
        <v>23</v>
      </c>
      <c r="D9" s="36">
        <v>23</v>
      </c>
      <c r="E9" s="36">
        <v>23.55</v>
      </c>
      <c r="F9" s="36">
        <v>185.58</v>
      </c>
      <c r="G9" s="8">
        <v>102.39</v>
      </c>
    </row>
    <row r="10" spans="1:8" s="90" customFormat="1" ht="25.5" x14ac:dyDescent="0.2">
      <c r="A10" s="34" t="s">
        <v>107</v>
      </c>
      <c r="B10" s="36">
        <v>12.69</v>
      </c>
      <c r="C10" s="36">
        <v>23</v>
      </c>
      <c r="D10" s="36">
        <v>23</v>
      </c>
      <c r="E10" s="36">
        <v>23.55</v>
      </c>
      <c r="F10" s="36">
        <v>185.58</v>
      </c>
      <c r="G10" s="8">
        <v>102.39</v>
      </c>
    </row>
    <row r="11" spans="1:8" s="90" customFormat="1" ht="25.5" x14ac:dyDescent="0.2">
      <c r="A11" s="34" t="s">
        <v>108</v>
      </c>
      <c r="B11" s="35">
        <v>178222.66</v>
      </c>
      <c r="C11" s="35">
        <v>226621.97</v>
      </c>
      <c r="D11" s="35">
        <v>226621.97</v>
      </c>
      <c r="E11" s="35">
        <v>209550.79</v>
      </c>
      <c r="F11" s="36">
        <v>117.58</v>
      </c>
      <c r="G11" s="8">
        <v>92.47</v>
      </c>
    </row>
    <row r="12" spans="1:8" s="90" customFormat="1" ht="25.5" x14ac:dyDescent="0.2">
      <c r="A12" s="34" t="s">
        <v>109</v>
      </c>
      <c r="B12" s="35">
        <v>34090.68</v>
      </c>
      <c r="C12" s="35">
        <v>71614.67</v>
      </c>
      <c r="D12" s="35">
        <v>71614.67</v>
      </c>
      <c r="E12" s="35">
        <v>64436.94</v>
      </c>
      <c r="F12" s="36">
        <v>189.02</v>
      </c>
      <c r="G12" s="8">
        <v>89.98</v>
      </c>
    </row>
    <row r="13" spans="1:8" s="90" customFormat="1" ht="25.5" x14ac:dyDescent="0.2">
      <c r="A13" s="34" t="s">
        <v>110</v>
      </c>
      <c r="B13" s="35">
        <v>144131.98000000001</v>
      </c>
      <c r="C13" s="35">
        <v>155007.29999999999</v>
      </c>
      <c r="D13" s="35">
        <v>155007.29999999999</v>
      </c>
      <c r="E13" s="35">
        <v>145113.85</v>
      </c>
      <c r="F13" s="36">
        <v>100.68</v>
      </c>
      <c r="G13" s="8">
        <v>93.62</v>
      </c>
    </row>
    <row r="14" spans="1:8" s="90" customFormat="1" ht="12.75" x14ac:dyDescent="0.2">
      <c r="A14" s="34" t="s">
        <v>111</v>
      </c>
      <c r="B14" s="35">
        <v>2717465.11</v>
      </c>
      <c r="C14" s="35">
        <v>3161960.3</v>
      </c>
      <c r="D14" s="35">
        <v>3161960.3</v>
      </c>
      <c r="E14" s="35">
        <v>2931683.32</v>
      </c>
      <c r="F14" s="36">
        <v>107.88</v>
      </c>
      <c r="G14" s="8">
        <v>92.72</v>
      </c>
    </row>
    <row r="15" spans="1:8" s="90" customFormat="1" ht="12.75" x14ac:dyDescent="0.2">
      <c r="A15" s="34" t="s">
        <v>112</v>
      </c>
      <c r="B15" s="35">
        <v>31881.73</v>
      </c>
      <c r="C15" s="35">
        <v>31870.48</v>
      </c>
      <c r="D15" s="35">
        <v>31870.48</v>
      </c>
      <c r="E15" s="35">
        <v>23454.53</v>
      </c>
      <c r="F15" s="36">
        <v>73.569999999999993</v>
      </c>
      <c r="G15" s="8">
        <v>73.59</v>
      </c>
    </row>
    <row r="16" spans="1:8" s="90" customFormat="1" ht="25.5" x14ac:dyDescent="0.2">
      <c r="A16" s="34" t="s">
        <v>113</v>
      </c>
      <c r="B16" s="35">
        <v>2682318.31</v>
      </c>
      <c r="C16" s="35">
        <v>3125347.81</v>
      </c>
      <c r="D16" s="35">
        <v>3125347.81</v>
      </c>
      <c r="E16" s="35">
        <v>2907954.9</v>
      </c>
      <c r="F16" s="36">
        <v>108.41</v>
      </c>
      <c r="G16" s="8">
        <v>93.04</v>
      </c>
    </row>
    <row r="17" spans="1:7" s="90" customFormat="1" ht="25.5" x14ac:dyDescent="0.2">
      <c r="A17" s="34" t="s">
        <v>114</v>
      </c>
      <c r="B17" s="35">
        <v>3265.07</v>
      </c>
      <c r="C17" s="35">
        <v>4742.01</v>
      </c>
      <c r="D17" s="35">
        <v>4742.01</v>
      </c>
      <c r="E17" s="36">
        <v>273.89</v>
      </c>
      <c r="F17" s="36">
        <v>8.39</v>
      </c>
      <c r="G17" s="8">
        <v>5.78</v>
      </c>
    </row>
    <row r="18" spans="1:7" s="90" customFormat="1" ht="12.75" x14ac:dyDescent="0.2">
      <c r="A18" s="34" t="s">
        <v>115</v>
      </c>
      <c r="B18" s="35">
        <v>8710.98</v>
      </c>
      <c r="C18" s="35">
        <v>6130</v>
      </c>
      <c r="D18" s="35">
        <v>6130</v>
      </c>
      <c r="E18" s="35">
        <v>5970.81</v>
      </c>
      <c r="F18" s="36">
        <v>68.540000000000006</v>
      </c>
      <c r="G18" s="8">
        <v>97.4</v>
      </c>
    </row>
    <row r="19" spans="1:7" s="90" customFormat="1" ht="25.5" x14ac:dyDescent="0.2">
      <c r="A19" s="34" t="s">
        <v>116</v>
      </c>
      <c r="B19" s="35">
        <v>8710.98</v>
      </c>
      <c r="C19" s="35">
        <v>6130</v>
      </c>
      <c r="D19" s="35">
        <v>6130</v>
      </c>
      <c r="E19" s="35">
        <v>5970.81</v>
      </c>
      <c r="F19" s="36">
        <v>68.540000000000006</v>
      </c>
      <c r="G19" s="8">
        <v>97.4</v>
      </c>
    </row>
    <row r="20" spans="1:7" s="90" customFormat="1" ht="51" x14ac:dyDescent="0.2">
      <c r="A20" s="34" t="s">
        <v>117</v>
      </c>
      <c r="B20" s="36">
        <v>118.28</v>
      </c>
      <c r="C20" s="35">
        <v>1810.44</v>
      </c>
      <c r="D20" s="35">
        <v>1810.44</v>
      </c>
      <c r="E20" s="35">
        <v>1810.44</v>
      </c>
      <c r="F20" s="35">
        <v>1530.64</v>
      </c>
      <c r="G20" s="8">
        <v>100</v>
      </c>
    </row>
    <row r="21" spans="1:7" s="90" customFormat="1" ht="38.25" x14ac:dyDescent="0.2">
      <c r="A21" s="34" t="s">
        <v>118</v>
      </c>
      <c r="B21" s="36">
        <v>118.28</v>
      </c>
      <c r="C21" s="35">
        <v>1810.44</v>
      </c>
      <c r="D21" s="35">
        <v>1810.44</v>
      </c>
      <c r="E21" s="35">
        <v>1810.44</v>
      </c>
      <c r="F21" s="35">
        <v>1530.64</v>
      </c>
      <c r="G21" s="8">
        <v>100</v>
      </c>
    </row>
    <row r="22" spans="1:7" s="92" customFormat="1" ht="12.75" x14ac:dyDescent="0.2">
      <c r="A22" s="96" t="s">
        <v>32</v>
      </c>
      <c r="B22" s="98">
        <v>2956987.01</v>
      </c>
      <c r="C22" s="98">
        <v>3495964.33</v>
      </c>
      <c r="D22" s="98">
        <v>3495964.33</v>
      </c>
      <c r="E22" s="98">
        <v>3234067.64</v>
      </c>
      <c r="F22" s="99">
        <v>109.37</v>
      </c>
      <c r="G22" s="100">
        <v>92.51</v>
      </c>
    </row>
    <row r="23" spans="1:7" s="90" customFormat="1" ht="12.75" x14ac:dyDescent="0.2">
      <c r="A23" s="34" t="s">
        <v>104</v>
      </c>
      <c r="B23" s="35">
        <v>52457.29</v>
      </c>
      <c r="C23" s="35">
        <v>99418.62</v>
      </c>
      <c r="D23" s="35">
        <v>99418.62</v>
      </c>
      <c r="E23" s="35">
        <v>91065.03</v>
      </c>
      <c r="F23" s="36">
        <v>173.6</v>
      </c>
      <c r="G23" s="8">
        <v>91.6</v>
      </c>
    </row>
    <row r="24" spans="1:7" s="90" customFormat="1" ht="12.75" x14ac:dyDescent="0.2">
      <c r="A24" s="34" t="s">
        <v>105</v>
      </c>
      <c r="B24" s="35">
        <v>52457.29</v>
      </c>
      <c r="C24" s="35">
        <v>99418.62</v>
      </c>
      <c r="D24" s="35">
        <v>99418.62</v>
      </c>
      <c r="E24" s="35">
        <v>91065.03</v>
      </c>
      <c r="F24" s="36">
        <v>173.6</v>
      </c>
      <c r="G24" s="8">
        <v>91.6</v>
      </c>
    </row>
    <row r="25" spans="1:7" s="90" customFormat="1" ht="12.75" x14ac:dyDescent="0.2">
      <c r="A25" s="34" t="s">
        <v>106</v>
      </c>
      <c r="B25" s="36">
        <v>12.69</v>
      </c>
      <c r="C25" s="36">
        <v>23</v>
      </c>
      <c r="D25" s="36">
        <v>23</v>
      </c>
      <c r="E25" s="36">
        <v>23.55</v>
      </c>
      <c r="F25" s="36">
        <v>185.58</v>
      </c>
      <c r="G25" s="8">
        <v>102.39</v>
      </c>
    </row>
    <row r="26" spans="1:7" s="90" customFormat="1" ht="25.5" x14ac:dyDescent="0.2">
      <c r="A26" s="34" t="s">
        <v>107</v>
      </c>
      <c r="B26" s="36">
        <v>12.69</v>
      </c>
      <c r="C26" s="36">
        <v>23</v>
      </c>
      <c r="D26" s="36">
        <v>23</v>
      </c>
      <c r="E26" s="36">
        <v>23.55</v>
      </c>
      <c r="F26" s="36">
        <v>185.58</v>
      </c>
      <c r="G26" s="8">
        <v>102.39</v>
      </c>
    </row>
    <row r="27" spans="1:7" s="90" customFormat="1" ht="25.5" x14ac:dyDescent="0.2">
      <c r="A27" s="34" t="s">
        <v>108</v>
      </c>
      <c r="B27" s="35">
        <v>180340.3</v>
      </c>
      <c r="C27" s="35">
        <v>233763.56</v>
      </c>
      <c r="D27" s="35">
        <v>233763.56</v>
      </c>
      <c r="E27" s="35">
        <v>210095.69</v>
      </c>
      <c r="F27" s="36">
        <v>116.5</v>
      </c>
      <c r="G27" s="8">
        <v>89.88</v>
      </c>
    </row>
    <row r="28" spans="1:7" s="90" customFormat="1" ht="25.5" x14ac:dyDescent="0.2">
      <c r="A28" s="34" t="s">
        <v>109</v>
      </c>
      <c r="B28" s="35">
        <v>28563.83</v>
      </c>
      <c r="C28" s="35">
        <v>71614.67</v>
      </c>
      <c r="D28" s="35">
        <v>71614.67</v>
      </c>
      <c r="E28" s="35">
        <v>52463.22</v>
      </c>
      <c r="F28" s="36">
        <v>183.67</v>
      </c>
      <c r="G28" s="8">
        <v>73.260000000000005</v>
      </c>
    </row>
    <row r="29" spans="1:7" s="90" customFormat="1" ht="25.5" x14ac:dyDescent="0.2">
      <c r="A29" s="34" t="s">
        <v>110</v>
      </c>
      <c r="B29" s="35">
        <v>144131.98000000001</v>
      </c>
      <c r="C29" s="35">
        <v>155007.29999999999</v>
      </c>
      <c r="D29" s="35">
        <v>155007.29999999999</v>
      </c>
      <c r="E29" s="35">
        <v>150490.88</v>
      </c>
      <c r="F29" s="36">
        <v>104.41</v>
      </c>
      <c r="G29" s="8">
        <v>97.09</v>
      </c>
    </row>
    <row r="30" spans="1:7" s="90" customFormat="1" ht="25.5" x14ac:dyDescent="0.2">
      <c r="A30" s="34" t="s">
        <v>119</v>
      </c>
      <c r="B30" s="35">
        <v>7644.49</v>
      </c>
      <c r="C30" s="35">
        <v>7141.59</v>
      </c>
      <c r="D30" s="35">
        <v>7141.59</v>
      </c>
      <c r="E30" s="35">
        <v>7141.59</v>
      </c>
      <c r="F30" s="36">
        <v>93.42</v>
      </c>
      <c r="G30" s="8">
        <v>100</v>
      </c>
    </row>
    <row r="31" spans="1:7" s="90" customFormat="1" ht="12.75" x14ac:dyDescent="0.2">
      <c r="A31" s="34" t="s">
        <v>111</v>
      </c>
      <c r="B31" s="35">
        <v>2687311.98</v>
      </c>
      <c r="C31" s="35">
        <v>3179409.17</v>
      </c>
      <c r="D31" s="35">
        <v>3179409.17</v>
      </c>
      <c r="E31" s="35">
        <v>3142720.87</v>
      </c>
      <c r="F31" s="36">
        <v>116.95</v>
      </c>
      <c r="G31" s="8">
        <v>98.85</v>
      </c>
    </row>
    <row r="32" spans="1:7" s="90" customFormat="1" ht="12.75" x14ac:dyDescent="0.2">
      <c r="A32" s="34" t="s">
        <v>112</v>
      </c>
      <c r="B32" s="35">
        <v>27760.639999999999</v>
      </c>
      <c r="C32" s="35">
        <v>31870.48</v>
      </c>
      <c r="D32" s="35">
        <v>31870.48</v>
      </c>
      <c r="E32" s="35">
        <v>25980.18</v>
      </c>
      <c r="F32" s="36">
        <v>93.59</v>
      </c>
      <c r="G32" s="8">
        <v>81.52</v>
      </c>
    </row>
    <row r="33" spans="1:7" s="90" customFormat="1" ht="25.5" x14ac:dyDescent="0.2">
      <c r="A33" s="34" t="s">
        <v>113</v>
      </c>
      <c r="B33" s="35">
        <v>2647222.67</v>
      </c>
      <c r="C33" s="35">
        <v>3113329.93</v>
      </c>
      <c r="D33" s="35">
        <v>3113329.93</v>
      </c>
      <c r="E33" s="35">
        <v>3087273.94</v>
      </c>
      <c r="F33" s="36">
        <v>116.62</v>
      </c>
      <c r="G33" s="8">
        <v>99.16</v>
      </c>
    </row>
    <row r="34" spans="1:7" s="90" customFormat="1" ht="25.5" x14ac:dyDescent="0.2">
      <c r="A34" s="34" t="s">
        <v>114</v>
      </c>
      <c r="B34" s="35">
        <v>12328.67</v>
      </c>
      <c r="C34" s="35">
        <v>34208.76</v>
      </c>
      <c r="D34" s="35">
        <v>34208.76</v>
      </c>
      <c r="E34" s="35">
        <v>29466.75</v>
      </c>
      <c r="F34" s="36">
        <v>239.01</v>
      </c>
      <c r="G34" s="8">
        <v>86.14</v>
      </c>
    </row>
    <row r="35" spans="1:7" s="90" customFormat="1" ht="12.75" x14ac:dyDescent="0.2">
      <c r="A35" s="34" t="s">
        <v>115</v>
      </c>
      <c r="B35" s="35">
        <v>7780.46</v>
      </c>
      <c r="C35" s="35">
        <v>8455.61</v>
      </c>
      <c r="D35" s="35">
        <v>8455.61</v>
      </c>
      <c r="E35" s="35">
        <v>8296.42</v>
      </c>
      <c r="F35" s="36">
        <v>106.63</v>
      </c>
      <c r="G35" s="8">
        <v>98.12</v>
      </c>
    </row>
    <row r="36" spans="1:7" s="90" customFormat="1" ht="25.5" x14ac:dyDescent="0.2">
      <c r="A36" s="34" t="s">
        <v>116</v>
      </c>
      <c r="B36" s="35">
        <v>6385.37</v>
      </c>
      <c r="C36" s="35">
        <v>6130</v>
      </c>
      <c r="D36" s="35">
        <v>6130</v>
      </c>
      <c r="E36" s="35">
        <v>5970.81</v>
      </c>
      <c r="F36" s="36">
        <v>93.51</v>
      </c>
      <c r="G36" s="8">
        <v>97.4</v>
      </c>
    </row>
    <row r="37" spans="1:7" s="90" customFormat="1" ht="25.5" x14ac:dyDescent="0.2">
      <c r="A37" s="34" t="s">
        <v>120</v>
      </c>
      <c r="B37" s="35">
        <v>1395.09</v>
      </c>
      <c r="C37" s="35">
        <v>2325.61</v>
      </c>
      <c r="D37" s="35">
        <v>2325.61</v>
      </c>
      <c r="E37" s="35">
        <v>2325.61</v>
      </c>
      <c r="F37" s="36">
        <v>166.7</v>
      </c>
      <c r="G37" s="8">
        <v>100</v>
      </c>
    </row>
    <row r="38" spans="1:7" s="90" customFormat="1" ht="51" x14ac:dyDescent="0.2">
      <c r="A38" s="34" t="s">
        <v>117</v>
      </c>
      <c r="B38" s="36">
        <v>118.28</v>
      </c>
      <c r="C38" s="35">
        <v>1810.44</v>
      </c>
      <c r="D38" s="35">
        <v>1810.44</v>
      </c>
      <c r="E38" s="35">
        <v>1810.44</v>
      </c>
      <c r="F38" s="35">
        <v>1530.64</v>
      </c>
      <c r="G38" s="8">
        <v>100</v>
      </c>
    </row>
    <row r="39" spans="1:7" s="90" customFormat="1" ht="38.25" x14ac:dyDescent="0.2">
      <c r="A39" s="34" t="s">
        <v>118</v>
      </c>
      <c r="B39" s="36">
        <v>118.28</v>
      </c>
      <c r="C39" s="35">
        <v>1810.44</v>
      </c>
      <c r="D39" s="35">
        <v>1810.44</v>
      </c>
      <c r="E39" s="35">
        <v>1810.44</v>
      </c>
      <c r="F39" s="35">
        <v>1530.64</v>
      </c>
      <c r="G39" s="8">
        <v>100</v>
      </c>
    </row>
    <row r="40" spans="1:7" s="92" customFormat="1" ht="12.75" x14ac:dyDescent="0.2">
      <c r="A40" s="96" t="s">
        <v>89</v>
      </c>
      <c r="B40" s="98">
        <v>2928021</v>
      </c>
      <c r="C40" s="98">
        <v>3522880.4</v>
      </c>
      <c r="D40" s="98">
        <v>3522880.4</v>
      </c>
      <c r="E40" s="98">
        <v>3454012</v>
      </c>
      <c r="F40" s="99">
        <v>117.96</v>
      </c>
      <c r="G40" s="100">
        <v>98.05</v>
      </c>
    </row>
  </sheetData>
  <mergeCells count="2">
    <mergeCell ref="A1:G1"/>
    <mergeCell ref="A3:G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workbookViewId="0">
      <selection activeCell="C22" sqref="C22"/>
    </sheetView>
  </sheetViews>
  <sheetFormatPr defaultRowHeight="11.25" x14ac:dyDescent="0.15"/>
  <cols>
    <col min="1" max="1" width="53.140625" style="1" customWidth="1"/>
    <col min="2" max="2" width="15.42578125" style="1" customWidth="1"/>
    <col min="3" max="3" width="15" style="1" customWidth="1"/>
    <col min="4" max="4" width="17.28515625" style="1" customWidth="1"/>
    <col min="5" max="5" width="15.7109375" style="1" customWidth="1"/>
    <col min="6" max="6" width="11.7109375" style="1" customWidth="1"/>
    <col min="7" max="7" width="11" style="1" customWidth="1"/>
    <col min="8" max="16384" width="9.140625" style="1"/>
  </cols>
  <sheetData>
    <row r="1" spans="1:8" x14ac:dyDescent="0.15">
      <c r="A1" s="117" t="s">
        <v>175</v>
      </c>
      <c r="B1" s="117"/>
      <c r="C1" s="117"/>
      <c r="D1" s="117"/>
      <c r="E1" s="117"/>
      <c r="F1" s="117"/>
      <c r="G1" s="117"/>
    </row>
    <row r="2" spans="1:8" x14ac:dyDescent="0.15">
      <c r="A2" s="114"/>
      <c r="B2" s="114"/>
      <c r="C2" s="114"/>
      <c r="D2" s="114"/>
      <c r="E2" s="114"/>
      <c r="F2" s="114"/>
      <c r="G2" s="114"/>
    </row>
    <row r="3" spans="1:8" ht="15" x14ac:dyDescent="0.25">
      <c r="A3" s="116" t="s">
        <v>174</v>
      </c>
      <c r="B3" s="116"/>
      <c r="C3" s="116"/>
      <c r="D3" s="116"/>
      <c r="E3" s="116"/>
      <c r="F3" s="116"/>
      <c r="G3" s="116"/>
      <c r="H3" s="20"/>
    </row>
    <row r="4" spans="1:8" ht="12" thickBot="1" x14ac:dyDescent="0.2"/>
    <row r="5" spans="1:8" ht="48" customHeight="1" thickBo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8" ht="12.75" x14ac:dyDescent="0.2">
      <c r="A6" s="3" t="s">
        <v>7</v>
      </c>
      <c r="B6" s="3"/>
      <c r="C6" s="3"/>
      <c r="D6" s="3"/>
      <c r="E6" s="3"/>
      <c r="F6" s="3"/>
      <c r="G6" s="4"/>
    </row>
    <row r="7" spans="1:8" ht="12.75" x14ac:dyDescent="0.2">
      <c r="A7" s="37" t="s">
        <v>121</v>
      </c>
      <c r="B7" s="6">
        <v>2928021</v>
      </c>
      <c r="C7" s="6">
        <v>3522880.4</v>
      </c>
      <c r="D7" s="6">
        <v>3522880.4</v>
      </c>
      <c r="E7" s="6">
        <v>3454012</v>
      </c>
      <c r="F7" s="7">
        <v>117.96</v>
      </c>
      <c r="G7" s="8">
        <v>98.05</v>
      </c>
    </row>
    <row r="8" spans="1:8" ht="12.75" x14ac:dyDescent="0.2">
      <c r="A8" s="37" t="s">
        <v>122</v>
      </c>
      <c r="B8" s="6">
        <v>2917102</v>
      </c>
      <c r="C8" s="6">
        <v>3510580.4</v>
      </c>
      <c r="D8" s="6">
        <v>3510580.4</v>
      </c>
      <c r="E8" s="6">
        <v>3443971.48</v>
      </c>
      <c r="F8" s="7">
        <v>118.06</v>
      </c>
      <c r="G8" s="8">
        <v>98.1</v>
      </c>
    </row>
    <row r="9" spans="1:8" ht="25.5" x14ac:dyDescent="0.2">
      <c r="A9" s="37" t="s">
        <v>123</v>
      </c>
      <c r="B9" s="6">
        <v>10919</v>
      </c>
      <c r="C9" s="6">
        <v>12300</v>
      </c>
      <c r="D9" s="6">
        <v>12300</v>
      </c>
      <c r="E9" s="6">
        <v>10040.52</v>
      </c>
      <c r="F9" s="7">
        <v>91.95</v>
      </c>
      <c r="G9" s="8">
        <v>81.63</v>
      </c>
    </row>
    <row r="10" spans="1:8" ht="12.75" x14ac:dyDescent="0.2">
      <c r="A10" s="3" t="s">
        <v>32</v>
      </c>
      <c r="B10" s="15">
        <v>2956987.01</v>
      </c>
      <c r="C10" s="15">
        <v>3495964.33</v>
      </c>
      <c r="D10" s="15">
        <v>3495964.33</v>
      </c>
      <c r="E10" s="15">
        <v>3234067.64</v>
      </c>
      <c r="F10" s="16">
        <v>109.37</v>
      </c>
      <c r="G10" s="17">
        <v>92.51</v>
      </c>
    </row>
    <row r="11" spans="1:8" ht="12.75" x14ac:dyDescent="0.2">
      <c r="A11" s="3" t="s">
        <v>89</v>
      </c>
      <c r="B11" s="15">
        <v>2928021</v>
      </c>
      <c r="C11" s="15">
        <v>3522880.4</v>
      </c>
      <c r="D11" s="15">
        <v>3522880.4</v>
      </c>
      <c r="E11" s="15">
        <v>3454012</v>
      </c>
      <c r="F11" s="16">
        <v>117.96</v>
      </c>
      <c r="G11" s="17">
        <v>98.05</v>
      </c>
    </row>
  </sheetData>
  <mergeCells count="3">
    <mergeCell ref="A1:G1"/>
    <mergeCell ref="A2:G2"/>
    <mergeCell ref="A3:G3"/>
  </mergeCells>
  <pageMargins left="0.25" right="0.25" top="0.75" bottom="0.75" header="0.3" footer="0.3"/>
  <pageSetup paperSize="9" orientation="landscape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showGridLines="0" tabSelected="1" topLeftCell="A190" workbookViewId="0">
      <selection activeCell="A210" sqref="A210"/>
    </sheetView>
  </sheetViews>
  <sheetFormatPr defaultRowHeight="11.25" x14ac:dyDescent="0.15"/>
  <cols>
    <col min="1" max="1" width="50.42578125" style="1" customWidth="1"/>
    <col min="2" max="2" width="17.28515625" style="1" customWidth="1"/>
    <col min="3" max="3" width="15.5703125" style="1" customWidth="1"/>
    <col min="4" max="4" width="17.42578125" style="1" customWidth="1"/>
    <col min="5" max="5" width="15.5703125" style="1" customWidth="1"/>
    <col min="6" max="6" width="12.42578125" style="1" customWidth="1"/>
    <col min="7" max="7" width="11.140625" style="1" customWidth="1"/>
    <col min="8" max="16384" width="9.140625" style="1"/>
  </cols>
  <sheetData>
    <row r="1" spans="1:7" x14ac:dyDescent="0.15">
      <c r="A1" s="117" t="s">
        <v>188</v>
      </c>
      <c r="B1" s="117"/>
      <c r="C1" s="117"/>
      <c r="D1" s="117"/>
      <c r="E1" s="117"/>
      <c r="F1" s="117"/>
      <c r="G1" s="117"/>
    </row>
    <row r="2" spans="1:7" x14ac:dyDescent="0.15">
      <c r="A2" s="117" t="s">
        <v>176</v>
      </c>
      <c r="B2" s="117"/>
      <c r="C2" s="117"/>
      <c r="D2" s="117"/>
      <c r="E2" s="117"/>
      <c r="F2" s="117"/>
      <c r="G2" s="117"/>
    </row>
    <row r="4" spans="1:7" ht="12" thickBot="1" x14ac:dyDescent="0.2"/>
    <row r="5" spans="1:7" s="89" customFormat="1" ht="40.5" customHeight="1" thickBot="1" x14ac:dyDescent="0.2">
      <c r="A5" s="2" t="s">
        <v>0</v>
      </c>
      <c r="B5" s="2" t="s">
        <v>177</v>
      </c>
      <c r="C5" s="2" t="s">
        <v>178</v>
      </c>
      <c r="D5" s="2" t="s">
        <v>179</v>
      </c>
      <c r="E5" s="2" t="s">
        <v>187</v>
      </c>
      <c r="F5" s="2" t="s">
        <v>180</v>
      </c>
      <c r="G5" s="2" t="s">
        <v>181</v>
      </c>
    </row>
    <row r="6" spans="1:7" s="90" customFormat="1" ht="12.75" x14ac:dyDescent="0.2">
      <c r="A6" s="105" t="s">
        <v>124</v>
      </c>
      <c r="B6" s="106">
        <v>2928021</v>
      </c>
      <c r="C6" s="106">
        <v>3522880.4</v>
      </c>
      <c r="D6" s="106">
        <v>3522880.4</v>
      </c>
      <c r="E6" s="106">
        <v>3454012</v>
      </c>
      <c r="F6" s="107">
        <v>117.96</v>
      </c>
      <c r="G6" s="104">
        <v>98.05</v>
      </c>
    </row>
    <row r="7" spans="1:7" s="90" customFormat="1" ht="12.75" x14ac:dyDescent="0.2">
      <c r="A7" s="101" t="s">
        <v>182</v>
      </c>
      <c r="B7" s="102">
        <v>2928021</v>
      </c>
      <c r="C7" s="102">
        <v>3522880.4</v>
      </c>
      <c r="D7" s="102">
        <v>3522880.4</v>
      </c>
      <c r="E7" s="102">
        <v>3454012</v>
      </c>
      <c r="F7" s="103">
        <v>117.96</v>
      </c>
      <c r="G7" s="104">
        <v>98.05</v>
      </c>
    </row>
    <row r="8" spans="1:7" s="90" customFormat="1" ht="12.75" x14ac:dyDescent="0.2">
      <c r="A8" s="105" t="s">
        <v>139</v>
      </c>
      <c r="B8" s="106">
        <v>2728336.42</v>
      </c>
      <c r="C8" s="106">
        <v>3190695.21</v>
      </c>
      <c r="D8" s="106">
        <v>3190695.21</v>
      </c>
      <c r="E8" s="106">
        <v>3157165.47</v>
      </c>
      <c r="F8" s="107">
        <v>115.72</v>
      </c>
      <c r="G8" s="104">
        <v>98.95</v>
      </c>
    </row>
    <row r="9" spans="1:7" s="92" customFormat="1" ht="12.75" x14ac:dyDescent="0.2">
      <c r="A9" s="105" t="s">
        <v>140</v>
      </c>
      <c r="B9" s="106">
        <v>2513365.0499999998</v>
      </c>
      <c r="C9" s="106">
        <v>2940545.21</v>
      </c>
      <c r="D9" s="106">
        <v>2940545.21</v>
      </c>
      <c r="E9" s="106">
        <v>2949138.88</v>
      </c>
      <c r="F9" s="107">
        <v>117.34</v>
      </c>
      <c r="G9" s="104">
        <v>100.29</v>
      </c>
    </row>
    <row r="10" spans="1:7" s="90" customFormat="1" ht="12.75" x14ac:dyDescent="0.2">
      <c r="A10" s="38" t="s">
        <v>43</v>
      </c>
      <c r="B10" s="6">
        <v>1963.96</v>
      </c>
      <c r="C10" s="6">
        <v>2000</v>
      </c>
      <c r="D10" s="6">
        <v>2000</v>
      </c>
      <c r="E10" s="7">
        <v>879.14</v>
      </c>
      <c r="F10" s="7">
        <v>44.76</v>
      </c>
      <c r="G10" s="8">
        <v>43.96</v>
      </c>
    </row>
    <row r="11" spans="1:7" s="90" customFormat="1" ht="12" x14ac:dyDescent="0.2">
      <c r="A11" s="85" t="s">
        <v>55</v>
      </c>
      <c r="B11" s="86">
        <v>1963.96</v>
      </c>
      <c r="C11" s="86">
        <v>2000</v>
      </c>
      <c r="D11" s="86">
        <v>2000</v>
      </c>
      <c r="E11" s="87">
        <v>879.14</v>
      </c>
      <c r="F11" s="87">
        <v>44.76</v>
      </c>
      <c r="G11" s="8">
        <v>43.96</v>
      </c>
    </row>
    <row r="12" spans="1:7" s="90" customFormat="1" ht="12.75" x14ac:dyDescent="0.2">
      <c r="A12" s="37" t="s">
        <v>125</v>
      </c>
      <c r="B12" s="7">
        <v>12.69</v>
      </c>
      <c r="C12" s="7">
        <v>23</v>
      </c>
      <c r="D12" s="7">
        <v>23</v>
      </c>
      <c r="E12" s="7">
        <v>23.55</v>
      </c>
      <c r="F12" s="7">
        <v>185.58</v>
      </c>
      <c r="G12" s="8">
        <v>102.39</v>
      </c>
    </row>
    <row r="13" spans="1:7" s="90" customFormat="1" ht="12.75" x14ac:dyDescent="0.2">
      <c r="A13" s="38" t="s">
        <v>43</v>
      </c>
      <c r="B13" s="7">
        <v>12.69</v>
      </c>
      <c r="C13" s="7">
        <v>23</v>
      </c>
      <c r="D13" s="7">
        <v>23</v>
      </c>
      <c r="E13" s="7">
        <v>23.55</v>
      </c>
      <c r="F13" s="7">
        <v>185.58</v>
      </c>
      <c r="G13" s="8">
        <v>102.39</v>
      </c>
    </row>
    <row r="14" spans="1:7" s="90" customFormat="1" ht="12" x14ac:dyDescent="0.2">
      <c r="A14" s="85" t="s">
        <v>55</v>
      </c>
      <c r="B14" s="87">
        <v>12.69</v>
      </c>
      <c r="C14" s="87">
        <v>23</v>
      </c>
      <c r="D14" s="87">
        <v>23</v>
      </c>
      <c r="E14" s="87">
        <v>23.55</v>
      </c>
      <c r="F14" s="87">
        <v>185.58</v>
      </c>
      <c r="G14" s="8">
        <v>102.39</v>
      </c>
    </row>
    <row r="15" spans="1:7" s="90" customFormat="1" ht="25.5" x14ac:dyDescent="0.2">
      <c r="A15" s="37" t="s">
        <v>126</v>
      </c>
      <c r="B15" s="6">
        <v>6101.4</v>
      </c>
      <c r="C15" s="6">
        <v>31614.67</v>
      </c>
      <c r="D15" s="6">
        <v>31614.67</v>
      </c>
      <c r="E15" s="6">
        <v>26422.05</v>
      </c>
      <c r="F15" s="7">
        <v>433.05</v>
      </c>
      <c r="G15" s="8">
        <v>83.58</v>
      </c>
    </row>
    <row r="16" spans="1:7" s="90" customFormat="1" ht="12.75" x14ac:dyDescent="0.2">
      <c r="A16" s="38" t="s">
        <v>43</v>
      </c>
      <c r="B16" s="6">
        <v>6101.4</v>
      </c>
      <c r="C16" s="6">
        <v>31614.67</v>
      </c>
      <c r="D16" s="6">
        <v>31614.67</v>
      </c>
      <c r="E16" s="6">
        <v>26391.68</v>
      </c>
      <c r="F16" s="7">
        <v>432.55</v>
      </c>
      <c r="G16" s="8">
        <v>83.48</v>
      </c>
    </row>
    <row r="17" spans="1:7" s="90" customFormat="1" ht="12" x14ac:dyDescent="0.2">
      <c r="A17" s="85" t="s">
        <v>44</v>
      </c>
      <c r="B17" s="86">
        <v>1115</v>
      </c>
      <c r="C17" s="87">
        <v>960</v>
      </c>
      <c r="D17" s="87">
        <v>960</v>
      </c>
      <c r="E17" s="87">
        <v>960</v>
      </c>
      <c r="F17" s="87">
        <v>86.1</v>
      </c>
      <c r="G17" s="8">
        <v>100</v>
      </c>
    </row>
    <row r="18" spans="1:7" s="90" customFormat="1" ht="12" x14ac:dyDescent="0.2">
      <c r="A18" s="85" t="s">
        <v>48</v>
      </c>
      <c r="B18" s="87">
        <v>649.6</v>
      </c>
      <c r="C18" s="86">
        <v>17117.95</v>
      </c>
      <c r="D18" s="86">
        <v>17117.95</v>
      </c>
      <c r="E18" s="86">
        <v>13983.11</v>
      </c>
      <c r="F18" s="86">
        <v>2152.5700000000002</v>
      </c>
      <c r="G18" s="8">
        <v>81.69</v>
      </c>
    </row>
    <row r="19" spans="1:7" s="90" customFormat="1" ht="12" x14ac:dyDescent="0.2">
      <c r="A19" s="85" t="s">
        <v>55</v>
      </c>
      <c r="B19" s="86">
        <v>3252.48</v>
      </c>
      <c r="C19" s="86">
        <v>12604</v>
      </c>
      <c r="D19" s="86">
        <v>12604</v>
      </c>
      <c r="E19" s="86">
        <v>10779.43</v>
      </c>
      <c r="F19" s="87">
        <v>331.42</v>
      </c>
      <c r="G19" s="8">
        <v>85.52</v>
      </c>
    </row>
    <row r="20" spans="1:7" s="90" customFormat="1" ht="12" x14ac:dyDescent="0.2">
      <c r="A20" s="85" t="s">
        <v>66</v>
      </c>
      <c r="B20" s="86">
        <v>1084.32</v>
      </c>
      <c r="C20" s="87">
        <v>932.72</v>
      </c>
      <c r="D20" s="87">
        <v>932.72</v>
      </c>
      <c r="E20" s="87">
        <v>669.14</v>
      </c>
      <c r="F20" s="87">
        <v>61.71</v>
      </c>
      <c r="G20" s="8">
        <v>71.739999999999995</v>
      </c>
    </row>
    <row r="21" spans="1:7" s="90" customFormat="1" ht="12.75" x14ac:dyDescent="0.2">
      <c r="A21" s="38" t="s">
        <v>72</v>
      </c>
      <c r="B21" s="5"/>
      <c r="C21" s="5"/>
      <c r="D21" s="5"/>
      <c r="E21" s="7">
        <v>30.37</v>
      </c>
      <c r="F21" s="5"/>
      <c r="G21" s="13"/>
    </row>
    <row r="22" spans="1:7" s="90" customFormat="1" ht="12" x14ac:dyDescent="0.2">
      <c r="A22" s="85" t="s">
        <v>73</v>
      </c>
      <c r="B22" s="88"/>
      <c r="C22" s="88"/>
      <c r="D22" s="88"/>
      <c r="E22" s="87">
        <v>30.37</v>
      </c>
      <c r="F22" s="88"/>
      <c r="G22" s="13"/>
    </row>
    <row r="23" spans="1:7" s="90" customFormat="1" ht="25.5" x14ac:dyDescent="0.2">
      <c r="A23" s="37" t="s">
        <v>127</v>
      </c>
      <c r="B23" s="6">
        <v>110884.72</v>
      </c>
      <c r="C23" s="6">
        <v>120353.36</v>
      </c>
      <c r="D23" s="6">
        <v>120353.36</v>
      </c>
      <c r="E23" s="6">
        <v>117041.31</v>
      </c>
      <c r="F23" s="7">
        <v>105.55</v>
      </c>
      <c r="G23" s="8">
        <v>97.25</v>
      </c>
    </row>
    <row r="24" spans="1:7" s="90" customFormat="1" ht="12.75" x14ac:dyDescent="0.2">
      <c r="A24" s="38" t="s">
        <v>43</v>
      </c>
      <c r="B24" s="6">
        <v>110693</v>
      </c>
      <c r="C24" s="6">
        <v>120163.36</v>
      </c>
      <c r="D24" s="6">
        <v>120163.36</v>
      </c>
      <c r="E24" s="6">
        <v>116870.84</v>
      </c>
      <c r="F24" s="7">
        <v>105.58</v>
      </c>
      <c r="G24" s="8">
        <v>97.26</v>
      </c>
    </row>
    <row r="25" spans="1:7" s="90" customFormat="1" ht="12" x14ac:dyDescent="0.2">
      <c r="A25" s="85" t="s">
        <v>44</v>
      </c>
      <c r="B25" s="86">
        <v>8506.9</v>
      </c>
      <c r="C25" s="86">
        <v>9819.57</v>
      </c>
      <c r="D25" s="86">
        <v>9819.57</v>
      </c>
      <c r="E25" s="86">
        <v>7770.78</v>
      </c>
      <c r="F25" s="87">
        <v>91.35</v>
      </c>
      <c r="G25" s="8">
        <v>79.14</v>
      </c>
    </row>
    <row r="26" spans="1:7" s="90" customFormat="1" ht="12" x14ac:dyDescent="0.2">
      <c r="A26" s="85" t="s">
        <v>48</v>
      </c>
      <c r="B26" s="86">
        <v>44285.43</v>
      </c>
      <c r="C26" s="86">
        <v>47334.99</v>
      </c>
      <c r="D26" s="86">
        <v>47334.99</v>
      </c>
      <c r="E26" s="86">
        <v>48816.65</v>
      </c>
      <c r="F26" s="87">
        <v>110.23</v>
      </c>
      <c r="G26" s="8">
        <v>103.13</v>
      </c>
    </row>
    <row r="27" spans="1:7" s="90" customFormat="1" ht="12" x14ac:dyDescent="0.2">
      <c r="A27" s="85" t="s">
        <v>55</v>
      </c>
      <c r="B27" s="86">
        <v>55785.09</v>
      </c>
      <c r="C27" s="86">
        <v>59456.69</v>
      </c>
      <c r="D27" s="86">
        <v>59456.69</v>
      </c>
      <c r="E27" s="86">
        <v>58040.66</v>
      </c>
      <c r="F27" s="87">
        <v>104.04</v>
      </c>
      <c r="G27" s="8">
        <v>97.62</v>
      </c>
    </row>
    <row r="28" spans="1:7" s="90" customFormat="1" ht="12" x14ac:dyDescent="0.2">
      <c r="A28" s="85" t="s">
        <v>66</v>
      </c>
      <c r="B28" s="86">
        <v>2115.58</v>
      </c>
      <c r="C28" s="86">
        <v>3552.11</v>
      </c>
      <c r="D28" s="86">
        <v>3552.11</v>
      </c>
      <c r="E28" s="86">
        <v>2242.75</v>
      </c>
      <c r="F28" s="87">
        <v>106.01</v>
      </c>
      <c r="G28" s="8">
        <v>63.14</v>
      </c>
    </row>
    <row r="29" spans="1:7" s="90" customFormat="1" ht="12.75" x14ac:dyDescent="0.2">
      <c r="A29" s="38" t="s">
        <v>72</v>
      </c>
      <c r="B29" s="7">
        <v>191.72</v>
      </c>
      <c r="C29" s="7">
        <v>190</v>
      </c>
      <c r="D29" s="7">
        <v>190</v>
      </c>
      <c r="E29" s="7">
        <v>170.47</v>
      </c>
      <c r="F29" s="7">
        <v>88.92</v>
      </c>
      <c r="G29" s="8">
        <v>89.72</v>
      </c>
    </row>
    <row r="30" spans="1:7" s="90" customFormat="1" ht="12" x14ac:dyDescent="0.2">
      <c r="A30" s="85" t="s">
        <v>73</v>
      </c>
      <c r="B30" s="87">
        <v>191.72</v>
      </c>
      <c r="C30" s="87">
        <v>190</v>
      </c>
      <c r="D30" s="87">
        <v>190</v>
      </c>
      <c r="E30" s="87">
        <v>170.47</v>
      </c>
      <c r="F30" s="87">
        <v>88.92</v>
      </c>
      <c r="G30" s="8">
        <v>89.72</v>
      </c>
    </row>
    <row r="31" spans="1:7" s="90" customFormat="1" ht="12.75" x14ac:dyDescent="0.2">
      <c r="A31" s="37" t="s">
        <v>131</v>
      </c>
      <c r="B31" s="6">
        <v>2387265.42</v>
      </c>
      <c r="C31" s="6">
        <v>2776288.13</v>
      </c>
      <c r="D31" s="6">
        <v>2776288.13</v>
      </c>
      <c r="E31" s="6">
        <v>2795242.97</v>
      </c>
      <c r="F31" s="7">
        <v>117.09</v>
      </c>
      <c r="G31" s="8">
        <v>100.68</v>
      </c>
    </row>
    <row r="32" spans="1:7" s="90" customFormat="1" ht="12.75" x14ac:dyDescent="0.2">
      <c r="A32" s="38" t="s">
        <v>34</v>
      </c>
      <c r="B32" s="6">
        <v>2344188.12</v>
      </c>
      <c r="C32" s="6">
        <v>2722198</v>
      </c>
      <c r="D32" s="6">
        <v>2722198</v>
      </c>
      <c r="E32" s="6">
        <v>2742477.82</v>
      </c>
      <c r="F32" s="7">
        <v>116.99</v>
      </c>
      <c r="G32" s="8">
        <v>100.74</v>
      </c>
    </row>
    <row r="33" spans="1:7" s="90" customFormat="1" ht="12" x14ac:dyDescent="0.2">
      <c r="A33" s="85" t="s">
        <v>35</v>
      </c>
      <c r="B33" s="86">
        <v>1939482.27</v>
      </c>
      <c r="C33" s="86">
        <v>2270000</v>
      </c>
      <c r="D33" s="86">
        <v>2270000</v>
      </c>
      <c r="E33" s="86">
        <v>2276320.5099999998</v>
      </c>
      <c r="F33" s="87">
        <v>117.37</v>
      </c>
      <c r="G33" s="8">
        <v>100.28</v>
      </c>
    </row>
    <row r="34" spans="1:7" s="90" customFormat="1" ht="12" x14ac:dyDescent="0.2">
      <c r="A34" s="85" t="s">
        <v>39</v>
      </c>
      <c r="B34" s="86">
        <v>83896.62</v>
      </c>
      <c r="C34" s="86">
        <v>76500</v>
      </c>
      <c r="D34" s="86">
        <v>76500</v>
      </c>
      <c r="E34" s="86">
        <v>89434.25</v>
      </c>
      <c r="F34" s="87">
        <v>106.6</v>
      </c>
      <c r="G34" s="8">
        <v>116.91</v>
      </c>
    </row>
    <row r="35" spans="1:7" s="90" customFormat="1" ht="12" x14ac:dyDescent="0.2">
      <c r="A35" s="85" t="s">
        <v>41</v>
      </c>
      <c r="B35" s="86">
        <v>320809.23</v>
      </c>
      <c r="C35" s="86">
        <v>375698</v>
      </c>
      <c r="D35" s="86">
        <v>375698</v>
      </c>
      <c r="E35" s="86">
        <v>376723.06</v>
      </c>
      <c r="F35" s="87">
        <v>117.43</v>
      </c>
      <c r="G35" s="8">
        <v>100.27</v>
      </c>
    </row>
    <row r="36" spans="1:7" s="90" customFormat="1" ht="12.75" x14ac:dyDescent="0.2">
      <c r="A36" s="38" t="s">
        <v>43</v>
      </c>
      <c r="B36" s="6">
        <v>35003.65</v>
      </c>
      <c r="C36" s="6">
        <v>45590.13</v>
      </c>
      <c r="D36" s="6">
        <v>45590.13</v>
      </c>
      <c r="E36" s="6">
        <v>44721.73</v>
      </c>
      <c r="F36" s="7">
        <v>127.76</v>
      </c>
      <c r="G36" s="8">
        <v>98.1</v>
      </c>
    </row>
    <row r="37" spans="1:7" s="90" customFormat="1" ht="12" x14ac:dyDescent="0.2">
      <c r="A37" s="85" t="s">
        <v>44</v>
      </c>
      <c r="B37" s="86">
        <v>32681.37</v>
      </c>
      <c r="C37" s="86">
        <v>43700</v>
      </c>
      <c r="D37" s="86">
        <v>43700</v>
      </c>
      <c r="E37" s="86">
        <v>43002.87</v>
      </c>
      <c r="F37" s="87">
        <v>131.58000000000001</v>
      </c>
      <c r="G37" s="8">
        <v>98.4</v>
      </c>
    </row>
    <row r="38" spans="1:7" s="90" customFormat="1" ht="12" x14ac:dyDescent="0.2">
      <c r="A38" s="85" t="s">
        <v>48</v>
      </c>
      <c r="B38" s="87">
        <v>19.7</v>
      </c>
      <c r="C38" s="86">
        <v>1650.13</v>
      </c>
      <c r="D38" s="86">
        <v>1650.13</v>
      </c>
      <c r="E38" s="86">
        <v>1650.13</v>
      </c>
      <c r="F38" s="86">
        <v>8376.2900000000009</v>
      </c>
      <c r="G38" s="8">
        <v>100</v>
      </c>
    </row>
    <row r="39" spans="1:7" s="90" customFormat="1" ht="12" x14ac:dyDescent="0.2">
      <c r="A39" s="85" t="s">
        <v>55</v>
      </c>
      <c r="B39" s="87">
        <v>286.58</v>
      </c>
      <c r="C39" s="87">
        <v>240</v>
      </c>
      <c r="D39" s="87">
        <v>240</v>
      </c>
      <c r="E39" s="87">
        <v>68.73</v>
      </c>
      <c r="F39" s="87">
        <v>23.98</v>
      </c>
      <c r="G39" s="8">
        <v>28.64</v>
      </c>
    </row>
    <row r="40" spans="1:7" s="90" customFormat="1" ht="12" x14ac:dyDescent="0.2">
      <c r="A40" s="85" t="s">
        <v>66</v>
      </c>
      <c r="B40" s="86">
        <v>2016</v>
      </c>
      <c r="C40" s="88"/>
      <c r="D40" s="88"/>
      <c r="E40" s="88"/>
      <c r="F40" s="88"/>
      <c r="G40" s="13"/>
    </row>
    <row r="41" spans="1:7" s="90" customFormat="1" ht="25.5" x14ac:dyDescent="0.2">
      <c r="A41" s="38" t="s">
        <v>75</v>
      </c>
      <c r="B41" s="6">
        <v>8073.65</v>
      </c>
      <c r="C41" s="6">
        <v>8500</v>
      </c>
      <c r="D41" s="6">
        <v>8500</v>
      </c>
      <c r="E41" s="6">
        <v>8043.42</v>
      </c>
      <c r="F41" s="7">
        <v>99.63</v>
      </c>
      <c r="G41" s="8">
        <v>94.63</v>
      </c>
    </row>
    <row r="42" spans="1:7" s="90" customFormat="1" ht="22.5" x14ac:dyDescent="0.2">
      <c r="A42" s="85" t="s">
        <v>76</v>
      </c>
      <c r="B42" s="86">
        <v>8073.65</v>
      </c>
      <c r="C42" s="86">
        <v>8500</v>
      </c>
      <c r="D42" s="86">
        <v>8500</v>
      </c>
      <c r="E42" s="86">
        <v>8043.42</v>
      </c>
      <c r="F42" s="87">
        <v>99.63</v>
      </c>
      <c r="G42" s="8">
        <v>94.63</v>
      </c>
    </row>
    <row r="43" spans="1:7" s="90" customFormat="1" ht="25.5" x14ac:dyDescent="0.2">
      <c r="A43" s="37" t="s">
        <v>134</v>
      </c>
      <c r="B43" s="7">
        <v>509.48</v>
      </c>
      <c r="C43" s="5"/>
      <c r="D43" s="5"/>
      <c r="E43" s="5"/>
      <c r="F43" s="5"/>
      <c r="G43" s="13"/>
    </row>
    <row r="44" spans="1:7" s="90" customFormat="1" ht="12.75" x14ac:dyDescent="0.2">
      <c r="A44" s="38" t="s">
        <v>43</v>
      </c>
      <c r="B44" s="7">
        <v>509.48</v>
      </c>
      <c r="C44" s="5"/>
      <c r="D44" s="5"/>
      <c r="E44" s="5"/>
      <c r="F44" s="5"/>
      <c r="G44" s="13"/>
    </row>
    <row r="45" spans="1:7" s="90" customFormat="1" ht="12" x14ac:dyDescent="0.2">
      <c r="A45" s="85" t="s">
        <v>44</v>
      </c>
      <c r="B45" s="87">
        <v>289.45</v>
      </c>
      <c r="C45" s="88"/>
      <c r="D45" s="88"/>
      <c r="E45" s="88"/>
      <c r="F45" s="88"/>
      <c r="G45" s="13"/>
    </row>
    <row r="46" spans="1:7" s="90" customFormat="1" ht="12" x14ac:dyDescent="0.2">
      <c r="A46" s="85" t="s">
        <v>48</v>
      </c>
      <c r="B46" s="87">
        <v>220.03</v>
      </c>
      <c r="C46" s="88"/>
      <c r="D46" s="88"/>
      <c r="E46" s="88"/>
      <c r="F46" s="88"/>
      <c r="G46" s="13"/>
    </row>
    <row r="47" spans="1:7" s="90" customFormat="1" ht="12.75" x14ac:dyDescent="0.2">
      <c r="A47" s="37" t="s">
        <v>136</v>
      </c>
      <c r="B47" s="6">
        <v>5961.65</v>
      </c>
      <c r="C47" s="6">
        <v>6130</v>
      </c>
      <c r="D47" s="6">
        <v>6130</v>
      </c>
      <c r="E47" s="6">
        <v>5393.81</v>
      </c>
      <c r="F47" s="7">
        <v>90.48</v>
      </c>
      <c r="G47" s="8">
        <v>87.99</v>
      </c>
    </row>
    <row r="48" spans="1:7" s="90" customFormat="1" ht="12.75" x14ac:dyDescent="0.2">
      <c r="A48" s="38" t="s">
        <v>43</v>
      </c>
      <c r="B48" s="6">
        <v>5961.65</v>
      </c>
      <c r="C48" s="6">
        <v>6130</v>
      </c>
      <c r="D48" s="6">
        <v>6130</v>
      </c>
      <c r="E48" s="6">
        <v>5393.81</v>
      </c>
      <c r="F48" s="7">
        <v>90.48</v>
      </c>
      <c r="G48" s="8">
        <v>87.99</v>
      </c>
    </row>
    <row r="49" spans="1:7" s="90" customFormat="1" ht="12" x14ac:dyDescent="0.2">
      <c r="A49" s="85" t="s">
        <v>44</v>
      </c>
      <c r="B49" s="86">
        <v>3360</v>
      </c>
      <c r="C49" s="86">
        <v>3630</v>
      </c>
      <c r="D49" s="86">
        <v>3630</v>
      </c>
      <c r="E49" s="86">
        <v>3343</v>
      </c>
      <c r="F49" s="87">
        <v>99.49</v>
      </c>
      <c r="G49" s="8">
        <v>92.09</v>
      </c>
    </row>
    <row r="50" spans="1:7" s="90" customFormat="1" ht="12" x14ac:dyDescent="0.2">
      <c r="A50" s="85" t="s">
        <v>48</v>
      </c>
      <c r="B50" s="87">
        <v>661.65</v>
      </c>
      <c r="C50" s="87">
        <v>500</v>
      </c>
      <c r="D50" s="87">
        <v>500</v>
      </c>
      <c r="E50" s="87">
        <v>316.11</v>
      </c>
      <c r="F50" s="87">
        <v>47.78</v>
      </c>
      <c r="G50" s="8">
        <v>63.22</v>
      </c>
    </row>
    <row r="51" spans="1:7" s="90" customFormat="1" ht="12" x14ac:dyDescent="0.2">
      <c r="A51" s="85" t="s">
        <v>55</v>
      </c>
      <c r="B51" s="86">
        <v>1940</v>
      </c>
      <c r="C51" s="86">
        <v>2000</v>
      </c>
      <c r="D51" s="86">
        <v>2000</v>
      </c>
      <c r="E51" s="86">
        <v>1734.7</v>
      </c>
      <c r="F51" s="87">
        <v>89.42</v>
      </c>
      <c r="G51" s="8">
        <v>86.74</v>
      </c>
    </row>
    <row r="52" spans="1:7" s="90" customFormat="1" ht="25.5" x14ac:dyDescent="0.2">
      <c r="A52" s="37" t="s">
        <v>137</v>
      </c>
      <c r="B52" s="7">
        <v>547.45000000000005</v>
      </c>
      <c r="C52" s="6">
        <v>2325.61</v>
      </c>
      <c r="D52" s="6">
        <v>2325.61</v>
      </c>
      <c r="E52" s="6">
        <v>2325.61</v>
      </c>
      <c r="F52" s="7">
        <v>424.81</v>
      </c>
      <c r="G52" s="8">
        <v>100</v>
      </c>
    </row>
    <row r="53" spans="1:7" s="90" customFormat="1" ht="12.75" x14ac:dyDescent="0.2">
      <c r="A53" s="38" t="s">
        <v>43</v>
      </c>
      <c r="B53" s="7">
        <v>547.45000000000005</v>
      </c>
      <c r="C53" s="6">
        <v>2325.61</v>
      </c>
      <c r="D53" s="6">
        <v>2325.61</v>
      </c>
      <c r="E53" s="6">
        <v>2325.61</v>
      </c>
      <c r="F53" s="7">
        <v>424.81</v>
      </c>
      <c r="G53" s="8">
        <v>100</v>
      </c>
    </row>
    <row r="54" spans="1:7" s="90" customFormat="1" ht="12" x14ac:dyDescent="0.2">
      <c r="A54" s="85" t="s">
        <v>44</v>
      </c>
      <c r="B54" s="87">
        <v>188.27</v>
      </c>
      <c r="C54" s="87">
        <v>100</v>
      </c>
      <c r="D54" s="87">
        <v>100</v>
      </c>
      <c r="E54" s="87">
        <v>139</v>
      </c>
      <c r="F54" s="87">
        <v>73.83</v>
      </c>
      <c r="G54" s="8">
        <v>139</v>
      </c>
    </row>
    <row r="55" spans="1:7" s="90" customFormat="1" ht="12" x14ac:dyDescent="0.2">
      <c r="A55" s="85" t="s">
        <v>48</v>
      </c>
      <c r="B55" s="87">
        <v>334.18</v>
      </c>
      <c r="C55" s="87">
        <v>300.61</v>
      </c>
      <c r="D55" s="87">
        <v>300.61</v>
      </c>
      <c r="E55" s="87">
        <v>261.61</v>
      </c>
      <c r="F55" s="87">
        <v>78.28</v>
      </c>
      <c r="G55" s="8">
        <v>87.03</v>
      </c>
    </row>
    <row r="56" spans="1:7" s="90" customFormat="1" ht="12" x14ac:dyDescent="0.2">
      <c r="A56" s="85" t="s">
        <v>55</v>
      </c>
      <c r="B56" s="88"/>
      <c r="C56" s="86">
        <v>1900</v>
      </c>
      <c r="D56" s="86">
        <v>1900</v>
      </c>
      <c r="E56" s="86">
        <v>1900</v>
      </c>
      <c r="F56" s="88"/>
      <c r="G56" s="8">
        <v>100</v>
      </c>
    </row>
    <row r="57" spans="1:7" s="90" customFormat="1" ht="12" x14ac:dyDescent="0.2">
      <c r="A57" s="85" t="s">
        <v>66</v>
      </c>
      <c r="B57" s="87">
        <v>25</v>
      </c>
      <c r="C57" s="87">
        <v>25</v>
      </c>
      <c r="D57" s="87">
        <v>25</v>
      </c>
      <c r="E57" s="87">
        <v>25</v>
      </c>
      <c r="F57" s="87">
        <v>100</v>
      </c>
      <c r="G57" s="8">
        <v>100</v>
      </c>
    </row>
    <row r="58" spans="1:7" s="90" customFormat="1" ht="38.25" x14ac:dyDescent="0.2">
      <c r="A58" s="37" t="s">
        <v>138</v>
      </c>
      <c r="B58" s="7">
        <v>118.28</v>
      </c>
      <c r="C58" s="6">
        <v>1810.44</v>
      </c>
      <c r="D58" s="6">
        <v>1810.44</v>
      </c>
      <c r="E58" s="6">
        <v>1810.44</v>
      </c>
      <c r="F58" s="6">
        <v>1530.64</v>
      </c>
      <c r="G58" s="8">
        <v>100</v>
      </c>
    </row>
    <row r="59" spans="1:7" s="90" customFormat="1" ht="12.75" x14ac:dyDescent="0.2">
      <c r="A59" s="38" t="s">
        <v>43</v>
      </c>
      <c r="B59" s="7">
        <v>118.28</v>
      </c>
      <c r="C59" s="6">
        <v>1810.44</v>
      </c>
      <c r="D59" s="6">
        <v>1810.44</v>
      </c>
      <c r="E59" s="6">
        <v>1810.44</v>
      </c>
      <c r="F59" s="6">
        <v>1530.64</v>
      </c>
      <c r="G59" s="8">
        <v>100</v>
      </c>
    </row>
    <row r="60" spans="1:7" s="90" customFormat="1" ht="12" x14ac:dyDescent="0.2">
      <c r="A60" s="85" t="s">
        <v>55</v>
      </c>
      <c r="B60" s="87">
        <v>118.28</v>
      </c>
      <c r="C60" s="86">
        <v>1810.44</v>
      </c>
      <c r="D60" s="86">
        <v>1810.44</v>
      </c>
      <c r="E60" s="86">
        <v>1810.44</v>
      </c>
      <c r="F60" s="86">
        <v>1530.64</v>
      </c>
      <c r="G60" s="8">
        <v>100</v>
      </c>
    </row>
    <row r="61" spans="1:7" s="90" customFormat="1" ht="25.5" x14ac:dyDescent="0.2">
      <c r="A61" s="108" t="s">
        <v>141</v>
      </c>
      <c r="B61" s="109">
        <v>30999.040000000001</v>
      </c>
      <c r="C61" s="109">
        <v>22200</v>
      </c>
      <c r="D61" s="109">
        <v>22200</v>
      </c>
      <c r="E61" s="109">
        <v>20995.63</v>
      </c>
      <c r="F61" s="110">
        <v>67.73</v>
      </c>
      <c r="G61" s="111">
        <v>94.57</v>
      </c>
    </row>
    <row r="62" spans="1:7" s="90" customFormat="1" ht="25.5" x14ac:dyDescent="0.2">
      <c r="A62" s="37" t="s">
        <v>127</v>
      </c>
      <c r="B62" s="6">
        <v>30999.040000000001</v>
      </c>
      <c r="C62" s="6">
        <v>22200</v>
      </c>
      <c r="D62" s="6">
        <v>22200</v>
      </c>
      <c r="E62" s="6">
        <v>20995.63</v>
      </c>
      <c r="F62" s="7">
        <v>67.73</v>
      </c>
      <c r="G62" s="8">
        <v>94.57</v>
      </c>
    </row>
    <row r="63" spans="1:7" s="90" customFormat="1" ht="12.75" x14ac:dyDescent="0.2">
      <c r="A63" s="38" t="s">
        <v>43</v>
      </c>
      <c r="B63" s="6">
        <v>30999.040000000001</v>
      </c>
      <c r="C63" s="6">
        <v>22200</v>
      </c>
      <c r="D63" s="6">
        <v>22200</v>
      </c>
      <c r="E63" s="6">
        <v>20995.63</v>
      </c>
      <c r="F63" s="7">
        <v>67.73</v>
      </c>
      <c r="G63" s="8">
        <v>94.57</v>
      </c>
    </row>
    <row r="64" spans="1:7" s="90" customFormat="1" ht="12" x14ac:dyDescent="0.2">
      <c r="A64" s="85" t="s">
        <v>55</v>
      </c>
      <c r="B64" s="86">
        <v>30999.040000000001</v>
      </c>
      <c r="C64" s="86">
        <v>22200</v>
      </c>
      <c r="D64" s="86">
        <v>22200</v>
      </c>
      <c r="E64" s="86">
        <v>20995.63</v>
      </c>
      <c r="F64" s="87">
        <v>67.73</v>
      </c>
      <c r="G64" s="8">
        <v>94.57</v>
      </c>
    </row>
    <row r="65" spans="1:7" s="92" customFormat="1" ht="12.75" x14ac:dyDescent="0.2">
      <c r="A65" s="105" t="s">
        <v>142</v>
      </c>
      <c r="B65" s="106">
        <v>40046.81</v>
      </c>
      <c r="C65" s="106">
        <v>40000</v>
      </c>
      <c r="D65" s="106">
        <v>40000</v>
      </c>
      <c r="E65" s="106">
        <v>39891.67</v>
      </c>
      <c r="F65" s="107">
        <v>99.61</v>
      </c>
      <c r="G65" s="104">
        <v>99.73</v>
      </c>
    </row>
    <row r="66" spans="1:7" s="90" customFormat="1" ht="12.75" x14ac:dyDescent="0.2">
      <c r="A66" s="37" t="s">
        <v>131</v>
      </c>
      <c r="B66" s="6">
        <v>40046.81</v>
      </c>
      <c r="C66" s="6">
        <v>40000</v>
      </c>
      <c r="D66" s="6">
        <v>40000</v>
      </c>
      <c r="E66" s="6">
        <v>39891.67</v>
      </c>
      <c r="F66" s="7">
        <v>99.61</v>
      </c>
      <c r="G66" s="8">
        <v>99.73</v>
      </c>
    </row>
    <row r="67" spans="1:7" s="90" customFormat="1" ht="25.5" x14ac:dyDescent="0.2">
      <c r="A67" s="38" t="s">
        <v>75</v>
      </c>
      <c r="B67" s="6">
        <v>39835.22</v>
      </c>
      <c r="C67" s="6">
        <v>39500</v>
      </c>
      <c r="D67" s="6">
        <v>39500</v>
      </c>
      <c r="E67" s="6">
        <v>38917.54</v>
      </c>
      <c r="F67" s="7">
        <v>97.7</v>
      </c>
      <c r="G67" s="8">
        <v>98.53</v>
      </c>
    </row>
    <row r="68" spans="1:7" s="90" customFormat="1" ht="22.5" x14ac:dyDescent="0.2">
      <c r="A68" s="85" t="s">
        <v>76</v>
      </c>
      <c r="B68" s="86">
        <v>39835.22</v>
      </c>
      <c r="C68" s="86">
        <v>39500</v>
      </c>
      <c r="D68" s="86">
        <v>39500</v>
      </c>
      <c r="E68" s="86">
        <v>38917.54</v>
      </c>
      <c r="F68" s="87">
        <v>97.7</v>
      </c>
      <c r="G68" s="8">
        <v>98.53</v>
      </c>
    </row>
    <row r="69" spans="1:7" s="90" customFormat="1" ht="25.5" x14ac:dyDescent="0.2">
      <c r="A69" s="38" t="s">
        <v>82</v>
      </c>
      <c r="B69" s="7">
        <v>211.59</v>
      </c>
      <c r="C69" s="7">
        <v>500</v>
      </c>
      <c r="D69" s="7">
        <v>500</v>
      </c>
      <c r="E69" s="7">
        <v>974.13</v>
      </c>
      <c r="F69" s="7">
        <v>460.39</v>
      </c>
      <c r="G69" s="8">
        <v>194.83</v>
      </c>
    </row>
    <row r="70" spans="1:7" s="90" customFormat="1" ht="22.5" x14ac:dyDescent="0.2">
      <c r="A70" s="85" t="s">
        <v>87</v>
      </c>
      <c r="B70" s="87">
        <v>211.59</v>
      </c>
      <c r="C70" s="87">
        <v>500</v>
      </c>
      <c r="D70" s="87">
        <v>500</v>
      </c>
      <c r="E70" s="87">
        <v>974.13</v>
      </c>
      <c r="F70" s="87">
        <v>460.39</v>
      </c>
      <c r="G70" s="8">
        <v>194.83</v>
      </c>
    </row>
    <row r="71" spans="1:7" s="92" customFormat="1" ht="12.75" x14ac:dyDescent="0.2">
      <c r="A71" s="105" t="s">
        <v>143</v>
      </c>
      <c r="B71" s="106">
        <v>143925.51999999999</v>
      </c>
      <c r="C71" s="106">
        <v>187950</v>
      </c>
      <c r="D71" s="106">
        <v>187950</v>
      </c>
      <c r="E71" s="106">
        <v>147139.29</v>
      </c>
      <c r="F71" s="107">
        <v>102.23</v>
      </c>
      <c r="G71" s="104">
        <v>78.290000000000006</v>
      </c>
    </row>
    <row r="72" spans="1:7" s="90" customFormat="1" ht="12.75" x14ac:dyDescent="0.2">
      <c r="A72" s="37" t="s">
        <v>131</v>
      </c>
      <c r="B72" s="6">
        <v>143925.51999999999</v>
      </c>
      <c r="C72" s="6">
        <v>187950</v>
      </c>
      <c r="D72" s="6">
        <v>187950</v>
      </c>
      <c r="E72" s="6">
        <v>147139.29</v>
      </c>
      <c r="F72" s="7">
        <v>102.23</v>
      </c>
      <c r="G72" s="8">
        <v>78.290000000000006</v>
      </c>
    </row>
    <row r="73" spans="1:7" s="90" customFormat="1" ht="12.75" x14ac:dyDescent="0.2">
      <c r="A73" s="38" t="s">
        <v>43</v>
      </c>
      <c r="B73" s="6">
        <v>143925.51999999999</v>
      </c>
      <c r="C73" s="6">
        <v>187950</v>
      </c>
      <c r="D73" s="6">
        <v>187950</v>
      </c>
      <c r="E73" s="6">
        <v>147139.29</v>
      </c>
      <c r="F73" s="7">
        <v>102.23</v>
      </c>
      <c r="G73" s="8">
        <v>78.290000000000006</v>
      </c>
    </row>
    <row r="74" spans="1:7" s="90" customFormat="1" ht="12" x14ac:dyDescent="0.2">
      <c r="A74" s="85" t="s">
        <v>48</v>
      </c>
      <c r="B74" s="86">
        <v>62078.9</v>
      </c>
      <c r="C74" s="86">
        <v>183990</v>
      </c>
      <c r="D74" s="86">
        <v>183990</v>
      </c>
      <c r="E74" s="86">
        <v>140173.26</v>
      </c>
      <c r="F74" s="87">
        <v>225.8</v>
      </c>
      <c r="G74" s="8">
        <v>76.19</v>
      </c>
    </row>
    <row r="75" spans="1:7" s="90" customFormat="1" ht="12" x14ac:dyDescent="0.2">
      <c r="A75" s="85" t="s">
        <v>55</v>
      </c>
      <c r="B75" s="86">
        <v>81846.62</v>
      </c>
      <c r="C75" s="86">
        <v>3960</v>
      </c>
      <c r="D75" s="86">
        <v>3960</v>
      </c>
      <c r="E75" s="86">
        <v>6966.03</v>
      </c>
      <c r="F75" s="87">
        <v>8.51</v>
      </c>
      <c r="G75" s="8">
        <v>175.91</v>
      </c>
    </row>
    <row r="76" spans="1:7" s="90" customFormat="1" ht="25.5" x14ac:dyDescent="0.2">
      <c r="A76" s="105" t="s">
        <v>144</v>
      </c>
      <c r="B76" s="106">
        <v>179621.23</v>
      </c>
      <c r="C76" s="106">
        <v>262550.21999999997</v>
      </c>
      <c r="D76" s="106">
        <v>262550.21999999997</v>
      </c>
      <c r="E76" s="106">
        <v>231941.98</v>
      </c>
      <c r="F76" s="107">
        <v>129.13</v>
      </c>
      <c r="G76" s="104">
        <v>88.34</v>
      </c>
    </row>
    <row r="77" spans="1:7" s="92" customFormat="1" ht="12.75" x14ac:dyDescent="0.2">
      <c r="A77" s="105" t="s">
        <v>145</v>
      </c>
      <c r="B77" s="106">
        <v>79562.289999999994</v>
      </c>
      <c r="C77" s="106">
        <v>109557.36</v>
      </c>
      <c r="D77" s="106">
        <v>109557.36</v>
      </c>
      <c r="E77" s="106">
        <v>97322.65</v>
      </c>
      <c r="F77" s="107">
        <v>122.32</v>
      </c>
      <c r="G77" s="104">
        <v>88.83</v>
      </c>
    </row>
    <row r="78" spans="1:7" s="90" customFormat="1" ht="25.5" x14ac:dyDescent="0.2">
      <c r="A78" s="37" t="s">
        <v>126</v>
      </c>
      <c r="B78" s="6">
        <v>21315.919999999998</v>
      </c>
      <c r="C78" s="6">
        <v>20000</v>
      </c>
      <c r="D78" s="6">
        <v>20000</v>
      </c>
      <c r="E78" s="6">
        <v>18810.95</v>
      </c>
      <c r="F78" s="7">
        <v>88.25</v>
      </c>
      <c r="G78" s="8">
        <v>94.05</v>
      </c>
    </row>
    <row r="79" spans="1:7" s="90" customFormat="1" ht="12.75" x14ac:dyDescent="0.2">
      <c r="A79" s="38" t="s">
        <v>43</v>
      </c>
      <c r="B79" s="6">
        <v>21315.919999999998</v>
      </c>
      <c r="C79" s="6">
        <v>20000</v>
      </c>
      <c r="D79" s="6">
        <v>20000</v>
      </c>
      <c r="E79" s="6">
        <v>18810.95</v>
      </c>
      <c r="F79" s="7">
        <v>88.25</v>
      </c>
      <c r="G79" s="8">
        <v>94.05</v>
      </c>
    </row>
    <row r="80" spans="1:7" s="90" customFormat="1" ht="12" x14ac:dyDescent="0.2">
      <c r="A80" s="85" t="s">
        <v>48</v>
      </c>
      <c r="B80" s="86">
        <v>9931.07</v>
      </c>
      <c r="C80" s="86">
        <v>2500</v>
      </c>
      <c r="D80" s="86">
        <v>2500</v>
      </c>
      <c r="E80" s="88"/>
      <c r="F80" s="88"/>
      <c r="G80" s="13"/>
    </row>
    <row r="81" spans="1:7" s="90" customFormat="1" ht="12" x14ac:dyDescent="0.2">
      <c r="A81" s="85" t="s">
        <v>55</v>
      </c>
      <c r="B81" s="86">
        <v>11384.85</v>
      </c>
      <c r="C81" s="86">
        <v>17500</v>
      </c>
      <c r="D81" s="86">
        <v>17500</v>
      </c>
      <c r="E81" s="86">
        <v>18810.95</v>
      </c>
      <c r="F81" s="87">
        <v>165.23</v>
      </c>
      <c r="G81" s="8">
        <v>107.49</v>
      </c>
    </row>
    <row r="82" spans="1:7" s="90" customFormat="1" ht="25.5" x14ac:dyDescent="0.2">
      <c r="A82" s="37" t="s">
        <v>128</v>
      </c>
      <c r="B82" s="7">
        <v>341</v>
      </c>
      <c r="C82" s="5"/>
      <c r="D82" s="5"/>
      <c r="E82" s="5"/>
      <c r="F82" s="5"/>
      <c r="G82" s="13"/>
    </row>
    <row r="83" spans="1:7" s="90" customFormat="1" ht="12.75" x14ac:dyDescent="0.2">
      <c r="A83" s="38" t="s">
        <v>43</v>
      </c>
      <c r="B83" s="7">
        <v>341</v>
      </c>
      <c r="C83" s="5"/>
      <c r="D83" s="5"/>
      <c r="E83" s="5"/>
      <c r="F83" s="5"/>
      <c r="G83" s="13"/>
    </row>
    <row r="84" spans="1:7" s="90" customFormat="1" ht="12" x14ac:dyDescent="0.2">
      <c r="A84" s="85" t="s">
        <v>48</v>
      </c>
      <c r="B84" s="87">
        <v>341</v>
      </c>
      <c r="C84" s="88"/>
      <c r="D84" s="88"/>
      <c r="E84" s="88"/>
      <c r="F84" s="88"/>
      <c r="G84" s="13"/>
    </row>
    <row r="85" spans="1:7" s="90" customFormat="1" ht="12.75" x14ac:dyDescent="0.2">
      <c r="A85" s="37" t="s">
        <v>131</v>
      </c>
      <c r="B85" s="6">
        <v>57905.37</v>
      </c>
      <c r="C85" s="6">
        <v>89557.36</v>
      </c>
      <c r="D85" s="6">
        <v>89557.36</v>
      </c>
      <c r="E85" s="6">
        <v>78511.7</v>
      </c>
      <c r="F85" s="7">
        <v>135.59</v>
      </c>
      <c r="G85" s="8">
        <v>87.67</v>
      </c>
    </row>
    <row r="86" spans="1:7" s="90" customFormat="1" ht="12.75" x14ac:dyDescent="0.2">
      <c r="A86" s="38" t="s">
        <v>34</v>
      </c>
      <c r="B86" s="6">
        <v>57184.15</v>
      </c>
      <c r="C86" s="6">
        <v>82996.929999999993</v>
      </c>
      <c r="D86" s="6">
        <v>82996.929999999993</v>
      </c>
      <c r="E86" s="6">
        <v>77790.37</v>
      </c>
      <c r="F86" s="7">
        <v>136.03</v>
      </c>
      <c r="G86" s="8">
        <v>93.73</v>
      </c>
    </row>
    <row r="87" spans="1:7" s="90" customFormat="1" ht="12" x14ac:dyDescent="0.2">
      <c r="A87" s="85" t="s">
        <v>35</v>
      </c>
      <c r="B87" s="86">
        <v>46792.08</v>
      </c>
      <c r="C87" s="86">
        <v>68924.399999999994</v>
      </c>
      <c r="D87" s="86">
        <v>68924.399999999994</v>
      </c>
      <c r="E87" s="86">
        <v>65057.16</v>
      </c>
      <c r="F87" s="87">
        <v>139.03</v>
      </c>
      <c r="G87" s="8">
        <v>94.39</v>
      </c>
    </row>
    <row r="88" spans="1:7" s="90" customFormat="1" ht="12" x14ac:dyDescent="0.2">
      <c r="A88" s="85" t="s">
        <v>39</v>
      </c>
      <c r="B88" s="86">
        <v>2618.75</v>
      </c>
      <c r="C88" s="86">
        <v>2700</v>
      </c>
      <c r="D88" s="86">
        <v>2700</v>
      </c>
      <c r="E88" s="86">
        <v>2000</v>
      </c>
      <c r="F88" s="87">
        <v>76.37</v>
      </c>
      <c r="G88" s="8">
        <v>74.069999999999993</v>
      </c>
    </row>
    <row r="89" spans="1:7" s="90" customFormat="1" ht="12" x14ac:dyDescent="0.2">
      <c r="A89" s="85" t="s">
        <v>41</v>
      </c>
      <c r="B89" s="86">
        <v>7773.32</v>
      </c>
      <c r="C89" s="86">
        <v>11372.53</v>
      </c>
      <c r="D89" s="86">
        <v>11372.53</v>
      </c>
      <c r="E89" s="86">
        <v>10733.21</v>
      </c>
      <c r="F89" s="87">
        <v>138.08000000000001</v>
      </c>
      <c r="G89" s="8">
        <v>94.38</v>
      </c>
    </row>
    <row r="90" spans="1:7" s="90" customFormat="1" ht="12.75" x14ac:dyDescent="0.2">
      <c r="A90" s="38" t="s">
        <v>43</v>
      </c>
      <c r="B90" s="7">
        <v>721.22</v>
      </c>
      <c r="C90" s="6">
        <v>6560.43</v>
      </c>
      <c r="D90" s="6">
        <v>6560.43</v>
      </c>
      <c r="E90" s="7">
        <v>721.33</v>
      </c>
      <c r="F90" s="7">
        <v>100.02</v>
      </c>
      <c r="G90" s="8">
        <v>11</v>
      </c>
    </row>
    <row r="91" spans="1:7" s="90" customFormat="1" ht="12" x14ac:dyDescent="0.2">
      <c r="A91" s="85" t="s">
        <v>44</v>
      </c>
      <c r="B91" s="87">
        <v>367.02</v>
      </c>
      <c r="C91" s="86">
        <v>5549.97</v>
      </c>
      <c r="D91" s="86">
        <v>5549.97</v>
      </c>
      <c r="E91" s="87">
        <v>721.33</v>
      </c>
      <c r="F91" s="87">
        <v>196.54</v>
      </c>
      <c r="G91" s="8">
        <v>13</v>
      </c>
    </row>
    <row r="92" spans="1:7" s="90" customFormat="1" ht="12" x14ac:dyDescent="0.2">
      <c r="A92" s="85" t="s">
        <v>48</v>
      </c>
      <c r="B92" s="88"/>
      <c r="C92" s="87">
        <v>833.28</v>
      </c>
      <c r="D92" s="87">
        <v>833.28</v>
      </c>
      <c r="E92" s="88"/>
      <c r="F92" s="88"/>
      <c r="G92" s="13"/>
    </row>
    <row r="93" spans="1:7" s="90" customFormat="1" ht="12" x14ac:dyDescent="0.2">
      <c r="A93" s="85" t="s">
        <v>55</v>
      </c>
      <c r="B93" s="87">
        <v>354.2</v>
      </c>
      <c r="C93" s="87">
        <v>177.18</v>
      </c>
      <c r="D93" s="87">
        <v>177.18</v>
      </c>
      <c r="E93" s="88"/>
      <c r="F93" s="88"/>
      <c r="G93" s="13"/>
    </row>
    <row r="94" spans="1:7" s="92" customFormat="1" ht="12.75" x14ac:dyDescent="0.2">
      <c r="A94" s="91" t="s">
        <v>146</v>
      </c>
      <c r="B94" s="93">
        <v>74847.740000000005</v>
      </c>
      <c r="C94" s="93">
        <v>127831.11</v>
      </c>
      <c r="D94" s="93">
        <v>127831.11</v>
      </c>
      <c r="E94" s="93">
        <v>110852.07</v>
      </c>
      <c r="F94" s="94">
        <v>148.1</v>
      </c>
      <c r="G94" s="95">
        <v>86.72</v>
      </c>
    </row>
    <row r="95" spans="1:7" s="90" customFormat="1" ht="12.75" x14ac:dyDescent="0.2">
      <c r="A95" s="38" t="s">
        <v>34</v>
      </c>
      <c r="B95" s="6">
        <v>42621.120000000003</v>
      </c>
      <c r="C95" s="6">
        <v>91218.62</v>
      </c>
      <c r="D95" s="6">
        <v>91218.62</v>
      </c>
      <c r="E95" s="6">
        <v>84871.89</v>
      </c>
      <c r="F95" s="7">
        <v>199.13</v>
      </c>
      <c r="G95" s="8">
        <v>93.04</v>
      </c>
    </row>
    <row r="96" spans="1:7" s="90" customFormat="1" ht="12" x14ac:dyDescent="0.2">
      <c r="A96" s="85" t="s">
        <v>35</v>
      </c>
      <c r="B96" s="86">
        <v>42621.120000000003</v>
      </c>
      <c r="C96" s="86">
        <v>88418.62</v>
      </c>
      <c r="D96" s="86">
        <v>88418.62</v>
      </c>
      <c r="E96" s="86">
        <v>79271.89</v>
      </c>
      <c r="F96" s="87">
        <v>185.99</v>
      </c>
      <c r="G96" s="8">
        <v>89.66</v>
      </c>
    </row>
    <row r="97" spans="1:7" s="90" customFormat="1" ht="12" x14ac:dyDescent="0.2">
      <c r="A97" s="85" t="s">
        <v>39</v>
      </c>
      <c r="B97" s="88"/>
      <c r="C97" s="86">
        <v>2800</v>
      </c>
      <c r="D97" s="86">
        <v>2800</v>
      </c>
      <c r="E97" s="86">
        <v>5600</v>
      </c>
      <c r="F97" s="88"/>
      <c r="G97" s="8">
        <v>200</v>
      </c>
    </row>
    <row r="98" spans="1:7" s="90" customFormat="1" ht="25.5" x14ac:dyDescent="0.2">
      <c r="A98" s="37" t="s">
        <v>129</v>
      </c>
      <c r="B98" s="6">
        <v>4544.95</v>
      </c>
      <c r="C98" s="6">
        <v>6170.52</v>
      </c>
      <c r="D98" s="6">
        <v>6170.52</v>
      </c>
      <c r="E98" s="5"/>
      <c r="F98" s="5"/>
      <c r="G98" s="13"/>
    </row>
    <row r="99" spans="1:7" s="90" customFormat="1" ht="12.75" x14ac:dyDescent="0.2">
      <c r="A99" s="38" t="s">
        <v>34</v>
      </c>
      <c r="B99" s="6">
        <v>4544.95</v>
      </c>
      <c r="C99" s="6">
        <v>6170.52</v>
      </c>
      <c r="D99" s="6">
        <v>6170.52</v>
      </c>
      <c r="E99" s="5"/>
      <c r="F99" s="5"/>
      <c r="G99" s="13"/>
    </row>
    <row r="100" spans="1:7" s="90" customFormat="1" ht="12" x14ac:dyDescent="0.2">
      <c r="A100" s="85" t="s">
        <v>35</v>
      </c>
      <c r="B100" s="86">
        <v>4544.95</v>
      </c>
      <c r="C100" s="86">
        <v>4558.1499999999996</v>
      </c>
      <c r="D100" s="86">
        <v>4558.1499999999996</v>
      </c>
      <c r="E100" s="88"/>
      <c r="F100" s="88"/>
      <c r="G100" s="13"/>
    </row>
    <row r="101" spans="1:7" s="90" customFormat="1" ht="12" x14ac:dyDescent="0.2">
      <c r="A101" s="85" t="s">
        <v>41</v>
      </c>
      <c r="B101" s="88"/>
      <c r="C101" s="86">
        <v>1612.37</v>
      </c>
      <c r="D101" s="86">
        <v>1612.37</v>
      </c>
      <c r="E101" s="88"/>
      <c r="F101" s="88"/>
      <c r="G101" s="13"/>
    </row>
    <row r="102" spans="1:7" s="90" customFormat="1" ht="25.5" x14ac:dyDescent="0.2">
      <c r="A102" s="37" t="s">
        <v>130</v>
      </c>
      <c r="B102" s="6">
        <v>20295.509999999998</v>
      </c>
      <c r="C102" s="6">
        <v>25699.96</v>
      </c>
      <c r="D102" s="6">
        <v>25699.96</v>
      </c>
      <c r="E102" s="6">
        <v>25980.18</v>
      </c>
      <c r="F102" s="7">
        <v>128.01</v>
      </c>
      <c r="G102" s="8">
        <v>101.09</v>
      </c>
    </row>
    <row r="103" spans="1:7" s="90" customFormat="1" ht="12.75" x14ac:dyDescent="0.2">
      <c r="A103" s="38" t="s">
        <v>34</v>
      </c>
      <c r="B103" s="6">
        <v>19236.47</v>
      </c>
      <c r="C103" s="6">
        <v>18179.96</v>
      </c>
      <c r="D103" s="6">
        <v>18179.96</v>
      </c>
      <c r="E103" s="6">
        <v>22391.65</v>
      </c>
      <c r="F103" s="7">
        <v>116.4</v>
      </c>
      <c r="G103" s="8">
        <v>123.17</v>
      </c>
    </row>
    <row r="104" spans="1:7" s="90" customFormat="1" ht="12" x14ac:dyDescent="0.2">
      <c r="A104" s="85" t="s">
        <v>35</v>
      </c>
      <c r="B104" s="86">
        <v>5388.47</v>
      </c>
      <c r="C104" s="86">
        <v>1500</v>
      </c>
      <c r="D104" s="86">
        <v>1500</v>
      </c>
      <c r="E104" s="86">
        <v>7649.48</v>
      </c>
      <c r="F104" s="87">
        <v>141.96</v>
      </c>
      <c r="G104" s="8">
        <v>509.97</v>
      </c>
    </row>
    <row r="105" spans="1:7" s="90" customFormat="1" ht="12" x14ac:dyDescent="0.2">
      <c r="A105" s="85" t="s">
        <v>39</v>
      </c>
      <c r="B105" s="86">
        <v>6800</v>
      </c>
      <c r="C105" s="86">
        <v>3600</v>
      </c>
      <c r="D105" s="86">
        <v>3600</v>
      </c>
      <c r="E105" s="87">
        <v>400</v>
      </c>
      <c r="F105" s="87">
        <v>5.88</v>
      </c>
      <c r="G105" s="8">
        <v>11.11</v>
      </c>
    </row>
    <row r="106" spans="1:7" s="90" customFormat="1" ht="12" x14ac:dyDescent="0.2">
      <c r="A106" s="85" t="s">
        <v>41</v>
      </c>
      <c r="B106" s="86">
        <v>7048</v>
      </c>
      <c r="C106" s="86">
        <v>13079.96</v>
      </c>
      <c r="D106" s="86">
        <v>13079.96</v>
      </c>
      <c r="E106" s="86">
        <v>14342.17</v>
      </c>
      <c r="F106" s="87">
        <v>203.49</v>
      </c>
      <c r="G106" s="8">
        <v>109.65</v>
      </c>
    </row>
    <row r="107" spans="1:7" s="90" customFormat="1" ht="12.75" x14ac:dyDescent="0.2">
      <c r="A107" s="38" t="s">
        <v>43</v>
      </c>
      <c r="B107" s="6">
        <v>1059.04</v>
      </c>
      <c r="C107" s="6">
        <v>7520</v>
      </c>
      <c r="D107" s="6">
        <v>7520</v>
      </c>
      <c r="E107" s="6">
        <v>3588.53</v>
      </c>
      <c r="F107" s="7">
        <v>338.85</v>
      </c>
      <c r="G107" s="8">
        <v>47.72</v>
      </c>
    </row>
    <row r="108" spans="1:7" s="90" customFormat="1" ht="12" x14ac:dyDescent="0.2">
      <c r="A108" s="85" t="s">
        <v>44</v>
      </c>
      <c r="B108" s="86">
        <v>1059.04</v>
      </c>
      <c r="C108" s="86">
        <v>7520</v>
      </c>
      <c r="D108" s="86">
        <v>7520</v>
      </c>
      <c r="E108" s="86">
        <v>3588.53</v>
      </c>
      <c r="F108" s="87">
        <v>338.85</v>
      </c>
      <c r="G108" s="8">
        <v>47.72</v>
      </c>
    </row>
    <row r="109" spans="1:7" s="90" customFormat="1" ht="25.5" x14ac:dyDescent="0.2">
      <c r="A109" s="37" t="s">
        <v>132</v>
      </c>
      <c r="B109" s="5"/>
      <c r="C109" s="7">
        <v>330.73</v>
      </c>
      <c r="D109" s="7">
        <v>330.73</v>
      </c>
      <c r="E109" s="5"/>
      <c r="F109" s="5"/>
      <c r="G109" s="13"/>
    </row>
    <row r="110" spans="1:7" s="90" customFormat="1" ht="12.75" x14ac:dyDescent="0.2">
      <c r="A110" s="38" t="s">
        <v>34</v>
      </c>
      <c r="B110" s="5"/>
      <c r="C110" s="7">
        <v>330.73</v>
      </c>
      <c r="D110" s="7">
        <v>330.73</v>
      </c>
      <c r="E110" s="5"/>
      <c r="F110" s="5"/>
      <c r="G110" s="13"/>
    </row>
    <row r="111" spans="1:7" s="90" customFormat="1" ht="12" x14ac:dyDescent="0.2">
      <c r="A111" s="85" t="s">
        <v>35</v>
      </c>
      <c r="B111" s="88"/>
      <c r="C111" s="87">
        <v>330.73</v>
      </c>
      <c r="D111" s="87">
        <v>330.73</v>
      </c>
      <c r="E111" s="88"/>
      <c r="F111" s="88"/>
      <c r="G111" s="13"/>
    </row>
    <row r="112" spans="1:7" s="90" customFormat="1" ht="38.25" x14ac:dyDescent="0.2">
      <c r="A112" s="37" t="s">
        <v>133</v>
      </c>
      <c r="B112" s="6">
        <v>7386.16</v>
      </c>
      <c r="C112" s="6">
        <v>4411.28</v>
      </c>
      <c r="D112" s="6">
        <v>4411.28</v>
      </c>
      <c r="E112" s="5"/>
      <c r="F112" s="5"/>
      <c r="G112" s="13"/>
    </row>
    <row r="113" spans="1:7" s="90" customFormat="1" ht="12.75" x14ac:dyDescent="0.2">
      <c r="A113" s="38" t="s">
        <v>34</v>
      </c>
      <c r="B113" s="6">
        <v>5451.32</v>
      </c>
      <c r="C113" s="6">
        <v>2563.2800000000002</v>
      </c>
      <c r="D113" s="6">
        <v>2563.2800000000002</v>
      </c>
      <c r="E113" s="5"/>
      <c r="F113" s="5"/>
      <c r="G113" s="13"/>
    </row>
    <row r="114" spans="1:7" s="90" customFormat="1" ht="12" x14ac:dyDescent="0.2">
      <c r="A114" s="85" t="s">
        <v>35</v>
      </c>
      <c r="B114" s="86">
        <v>3285.68</v>
      </c>
      <c r="C114" s="88"/>
      <c r="D114" s="88"/>
      <c r="E114" s="88"/>
      <c r="F114" s="88"/>
      <c r="G114" s="13"/>
    </row>
    <row r="115" spans="1:7" s="90" customFormat="1" ht="12" x14ac:dyDescent="0.2">
      <c r="A115" s="85" t="s">
        <v>41</v>
      </c>
      <c r="B115" s="86">
        <v>2165.64</v>
      </c>
      <c r="C115" s="86">
        <v>2563.2800000000002</v>
      </c>
      <c r="D115" s="86">
        <v>2563.2800000000002</v>
      </c>
      <c r="E115" s="88"/>
      <c r="F115" s="88"/>
      <c r="G115" s="13"/>
    </row>
    <row r="116" spans="1:7" s="90" customFormat="1" ht="12.75" x14ac:dyDescent="0.2">
      <c r="A116" s="38" t="s">
        <v>43</v>
      </c>
      <c r="B116" s="6">
        <v>1934.84</v>
      </c>
      <c r="C116" s="6">
        <v>1848</v>
      </c>
      <c r="D116" s="6">
        <v>1848</v>
      </c>
      <c r="E116" s="5"/>
      <c r="F116" s="5"/>
      <c r="G116" s="13"/>
    </row>
    <row r="117" spans="1:7" s="90" customFormat="1" ht="12" x14ac:dyDescent="0.2">
      <c r="A117" s="85" t="s">
        <v>44</v>
      </c>
      <c r="B117" s="86">
        <v>1934.84</v>
      </c>
      <c r="C117" s="86">
        <v>1848</v>
      </c>
      <c r="D117" s="86">
        <v>1848</v>
      </c>
      <c r="E117" s="88"/>
      <c r="F117" s="88"/>
      <c r="G117" s="13"/>
    </row>
    <row r="118" spans="1:7" s="92" customFormat="1" ht="12.75" x14ac:dyDescent="0.2">
      <c r="A118" s="105" t="s">
        <v>147</v>
      </c>
      <c r="B118" s="106">
        <v>11964.38</v>
      </c>
      <c r="C118" s="106">
        <v>16523.93</v>
      </c>
      <c r="D118" s="106">
        <v>16523.93</v>
      </c>
      <c r="E118" s="106">
        <v>16015.44</v>
      </c>
      <c r="F118" s="107">
        <v>133.86000000000001</v>
      </c>
      <c r="G118" s="104">
        <v>96.92</v>
      </c>
    </row>
    <row r="119" spans="1:7" s="90" customFormat="1" ht="12.75" x14ac:dyDescent="0.2">
      <c r="A119" s="38" t="s">
        <v>43</v>
      </c>
      <c r="B119" s="6">
        <v>3494.21</v>
      </c>
      <c r="C119" s="6">
        <v>2200</v>
      </c>
      <c r="D119" s="6">
        <v>2200</v>
      </c>
      <c r="E119" s="6">
        <v>2200</v>
      </c>
      <c r="F119" s="7">
        <v>62.96</v>
      </c>
      <c r="G119" s="8">
        <v>100</v>
      </c>
    </row>
    <row r="120" spans="1:7" s="90" customFormat="1" ht="12" x14ac:dyDescent="0.2">
      <c r="A120" s="85" t="s">
        <v>44</v>
      </c>
      <c r="B120" s="87">
        <v>136.5</v>
      </c>
      <c r="C120" s="88"/>
      <c r="D120" s="88"/>
      <c r="E120" s="88"/>
      <c r="F120" s="88"/>
      <c r="G120" s="13"/>
    </row>
    <row r="121" spans="1:7" s="90" customFormat="1" ht="12" x14ac:dyDescent="0.2">
      <c r="A121" s="85" t="s">
        <v>48</v>
      </c>
      <c r="B121" s="86">
        <v>2694.21</v>
      </c>
      <c r="C121" s="86">
        <v>1921.81</v>
      </c>
      <c r="D121" s="86">
        <v>1921.81</v>
      </c>
      <c r="E121" s="86">
        <v>1921.81</v>
      </c>
      <c r="F121" s="87">
        <v>71.33</v>
      </c>
      <c r="G121" s="8">
        <v>100</v>
      </c>
    </row>
    <row r="122" spans="1:7" s="90" customFormat="1" ht="12" x14ac:dyDescent="0.2">
      <c r="A122" s="85" t="s">
        <v>55</v>
      </c>
      <c r="B122" s="87">
        <v>620</v>
      </c>
      <c r="C122" s="87">
        <v>278.19</v>
      </c>
      <c r="D122" s="87">
        <v>278.19</v>
      </c>
      <c r="E122" s="87">
        <v>278.19</v>
      </c>
      <c r="F122" s="87">
        <v>44.87</v>
      </c>
      <c r="G122" s="8">
        <v>100</v>
      </c>
    </row>
    <row r="123" spans="1:7" s="90" customFormat="1" ht="12" x14ac:dyDescent="0.2">
      <c r="A123" s="85" t="s">
        <v>66</v>
      </c>
      <c r="B123" s="87">
        <v>43.5</v>
      </c>
      <c r="C123" s="88"/>
      <c r="D123" s="88"/>
      <c r="E123" s="88"/>
      <c r="F123" s="88"/>
      <c r="G123" s="13"/>
    </row>
    <row r="124" spans="1:7" s="90" customFormat="1" ht="25.5" x14ac:dyDescent="0.2">
      <c r="A124" s="38" t="s">
        <v>82</v>
      </c>
      <c r="B124" s="7">
        <v>100</v>
      </c>
      <c r="C124" s="5"/>
      <c r="D124" s="5"/>
      <c r="E124" s="5"/>
      <c r="F124" s="5"/>
      <c r="G124" s="13"/>
    </row>
    <row r="125" spans="1:7" s="90" customFormat="1" ht="22.5" x14ac:dyDescent="0.2">
      <c r="A125" s="85" t="s">
        <v>87</v>
      </c>
      <c r="B125" s="87">
        <v>100</v>
      </c>
      <c r="C125" s="88"/>
      <c r="D125" s="88"/>
      <c r="E125" s="88"/>
      <c r="F125" s="88"/>
      <c r="G125" s="13"/>
    </row>
    <row r="126" spans="1:7" s="90" customFormat="1" ht="25.5" x14ac:dyDescent="0.2">
      <c r="A126" s="112" t="s">
        <v>184</v>
      </c>
      <c r="B126" s="107">
        <v>284</v>
      </c>
      <c r="C126" s="105"/>
      <c r="D126" s="105"/>
      <c r="E126" s="105"/>
      <c r="F126" s="105"/>
      <c r="G126" s="113"/>
    </row>
    <row r="127" spans="1:7" s="90" customFormat="1" ht="12.75" x14ac:dyDescent="0.2">
      <c r="A127" s="38" t="s">
        <v>43</v>
      </c>
      <c r="B127" s="7">
        <v>284</v>
      </c>
      <c r="C127" s="5"/>
      <c r="D127" s="5"/>
      <c r="E127" s="5"/>
      <c r="F127" s="5"/>
      <c r="G127" s="13"/>
    </row>
    <row r="128" spans="1:7" s="90" customFormat="1" ht="12" x14ac:dyDescent="0.2">
      <c r="A128" s="85" t="s">
        <v>48</v>
      </c>
      <c r="B128" s="87">
        <v>284</v>
      </c>
      <c r="C128" s="88"/>
      <c r="D128" s="88"/>
      <c r="E128" s="88"/>
      <c r="F128" s="88"/>
      <c r="G128" s="13"/>
    </row>
    <row r="129" spans="1:7" s="90" customFormat="1" ht="12.75" x14ac:dyDescent="0.2">
      <c r="A129" s="37" t="s">
        <v>131</v>
      </c>
      <c r="B129" s="6">
        <v>3700.92</v>
      </c>
      <c r="C129" s="6">
        <v>5885.1</v>
      </c>
      <c r="D129" s="6">
        <v>5885.1</v>
      </c>
      <c r="E129" s="6">
        <v>5376.61</v>
      </c>
      <c r="F129" s="7">
        <v>145.28</v>
      </c>
      <c r="G129" s="8">
        <v>91.36</v>
      </c>
    </row>
    <row r="130" spans="1:7" s="90" customFormat="1" ht="12.75" x14ac:dyDescent="0.2">
      <c r="A130" s="38" t="s">
        <v>43</v>
      </c>
      <c r="B130" s="6">
        <v>3368.11</v>
      </c>
      <c r="C130" s="6">
        <v>5585.1</v>
      </c>
      <c r="D130" s="6">
        <v>5585.1</v>
      </c>
      <c r="E130" s="6">
        <v>5376.61</v>
      </c>
      <c r="F130" s="7">
        <v>159.63</v>
      </c>
      <c r="G130" s="8">
        <v>96.27</v>
      </c>
    </row>
    <row r="131" spans="1:7" s="90" customFormat="1" ht="12" x14ac:dyDescent="0.2">
      <c r="A131" s="85" t="s">
        <v>44</v>
      </c>
      <c r="B131" s="87">
        <v>265.36</v>
      </c>
      <c r="C131" s="86">
        <v>1035</v>
      </c>
      <c r="D131" s="86">
        <v>1035</v>
      </c>
      <c r="E131" s="86">
        <v>1035</v>
      </c>
      <c r="F131" s="87">
        <v>390.04</v>
      </c>
      <c r="G131" s="8">
        <v>100</v>
      </c>
    </row>
    <row r="132" spans="1:7" s="90" customFormat="1" ht="12" x14ac:dyDescent="0.2">
      <c r="A132" s="85" t="s">
        <v>48</v>
      </c>
      <c r="B132" s="87">
        <v>622.84</v>
      </c>
      <c r="C132" s="87">
        <v>209.07</v>
      </c>
      <c r="D132" s="87">
        <v>209.07</v>
      </c>
      <c r="E132" s="87">
        <v>825.22</v>
      </c>
      <c r="F132" s="87">
        <v>132.49</v>
      </c>
      <c r="G132" s="8">
        <v>394.71</v>
      </c>
    </row>
    <row r="133" spans="1:7" s="90" customFormat="1" ht="12" x14ac:dyDescent="0.2">
      <c r="A133" s="85" t="s">
        <v>55</v>
      </c>
      <c r="B133" s="87">
        <v>220</v>
      </c>
      <c r="C133" s="86">
        <v>3045.07</v>
      </c>
      <c r="D133" s="86">
        <v>3045.07</v>
      </c>
      <c r="E133" s="86">
        <v>2538.5700000000002</v>
      </c>
      <c r="F133" s="86">
        <v>1153.9000000000001</v>
      </c>
      <c r="G133" s="8">
        <v>83.37</v>
      </c>
    </row>
    <row r="134" spans="1:7" s="90" customFormat="1" ht="12" x14ac:dyDescent="0.2">
      <c r="A134" s="85" t="s">
        <v>66</v>
      </c>
      <c r="B134" s="86">
        <v>2259.91</v>
      </c>
      <c r="C134" s="86">
        <v>1295.96</v>
      </c>
      <c r="D134" s="86">
        <v>1295.96</v>
      </c>
      <c r="E134" s="87">
        <v>977.82</v>
      </c>
      <c r="F134" s="87">
        <v>43.27</v>
      </c>
      <c r="G134" s="8">
        <v>75.45</v>
      </c>
    </row>
    <row r="135" spans="1:7" s="90" customFormat="1" ht="25.5" x14ac:dyDescent="0.2">
      <c r="A135" s="38" t="s">
        <v>82</v>
      </c>
      <c r="B135" s="7">
        <v>332.81</v>
      </c>
      <c r="C135" s="7">
        <v>300</v>
      </c>
      <c r="D135" s="7">
        <v>300</v>
      </c>
      <c r="E135" s="5"/>
      <c r="F135" s="5"/>
      <c r="G135" s="13"/>
    </row>
    <row r="136" spans="1:7" s="90" customFormat="1" ht="12" x14ac:dyDescent="0.2">
      <c r="A136" s="85" t="s">
        <v>83</v>
      </c>
      <c r="B136" s="87">
        <v>102.5</v>
      </c>
      <c r="C136" s="88"/>
      <c r="D136" s="88"/>
      <c r="E136" s="88"/>
      <c r="F136" s="88"/>
      <c r="G136" s="13"/>
    </row>
    <row r="137" spans="1:7" s="90" customFormat="1" ht="22.5" x14ac:dyDescent="0.2">
      <c r="A137" s="85" t="s">
        <v>87</v>
      </c>
      <c r="B137" s="87">
        <v>230.31</v>
      </c>
      <c r="C137" s="87">
        <v>300</v>
      </c>
      <c r="D137" s="87">
        <v>300</v>
      </c>
      <c r="E137" s="88"/>
      <c r="F137" s="88"/>
      <c r="G137" s="13"/>
    </row>
    <row r="138" spans="1:7" s="90" customFormat="1" ht="25.5" x14ac:dyDescent="0.2">
      <c r="A138" s="37" t="s">
        <v>134</v>
      </c>
      <c r="B138" s="6">
        <v>4385.25</v>
      </c>
      <c r="C138" s="6">
        <v>8438.83</v>
      </c>
      <c r="D138" s="6">
        <v>8438.83</v>
      </c>
      <c r="E138" s="6">
        <v>8438.83</v>
      </c>
      <c r="F138" s="7">
        <v>192.44</v>
      </c>
      <c r="G138" s="8">
        <v>100</v>
      </c>
    </row>
    <row r="139" spans="1:7" s="90" customFormat="1" ht="12.75" x14ac:dyDescent="0.2">
      <c r="A139" s="38" t="s">
        <v>43</v>
      </c>
      <c r="B139" s="6">
        <v>3845.26</v>
      </c>
      <c r="C139" s="6">
        <v>8438.83</v>
      </c>
      <c r="D139" s="6">
        <v>8438.83</v>
      </c>
      <c r="E139" s="6">
        <v>8438.83</v>
      </c>
      <c r="F139" s="7">
        <v>219.46</v>
      </c>
      <c r="G139" s="8">
        <v>100</v>
      </c>
    </row>
    <row r="140" spans="1:7" s="90" customFormat="1" ht="12" x14ac:dyDescent="0.2">
      <c r="A140" s="85" t="s">
        <v>44</v>
      </c>
      <c r="B140" s="87">
        <v>74.64</v>
      </c>
      <c r="C140" s="87">
        <v>349</v>
      </c>
      <c r="D140" s="87">
        <v>349</v>
      </c>
      <c r="E140" s="87">
        <v>349</v>
      </c>
      <c r="F140" s="87">
        <v>467.58</v>
      </c>
      <c r="G140" s="8">
        <v>100</v>
      </c>
    </row>
    <row r="141" spans="1:7" s="90" customFormat="1" ht="12" x14ac:dyDescent="0.2">
      <c r="A141" s="85" t="s">
        <v>48</v>
      </c>
      <c r="B141" s="86">
        <v>1577.49</v>
      </c>
      <c r="C141" s="86">
        <v>5030.97</v>
      </c>
      <c r="D141" s="86">
        <v>5030.97</v>
      </c>
      <c r="E141" s="86">
        <v>5030.97</v>
      </c>
      <c r="F141" s="87">
        <v>318.92</v>
      </c>
      <c r="G141" s="8">
        <v>100</v>
      </c>
    </row>
    <row r="142" spans="1:7" s="90" customFormat="1" ht="12" x14ac:dyDescent="0.2">
      <c r="A142" s="85" t="s">
        <v>55</v>
      </c>
      <c r="B142" s="86">
        <v>2193.13</v>
      </c>
      <c r="C142" s="86">
        <v>2958.75</v>
      </c>
      <c r="D142" s="86">
        <v>2958.75</v>
      </c>
      <c r="E142" s="86">
        <v>2958.75</v>
      </c>
      <c r="F142" s="87">
        <v>134.91</v>
      </c>
      <c r="G142" s="8">
        <v>100</v>
      </c>
    </row>
    <row r="143" spans="1:7" s="90" customFormat="1" ht="12" x14ac:dyDescent="0.2">
      <c r="A143" s="85" t="s">
        <v>66</v>
      </c>
      <c r="B143" s="88"/>
      <c r="C143" s="87">
        <v>100.11</v>
      </c>
      <c r="D143" s="87">
        <v>100.11</v>
      </c>
      <c r="E143" s="87">
        <v>100.11</v>
      </c>
      <c r="F143" s="88"/>
      <c r="G143" s="8">
        <v>100</v>
      </c>
    </row>
    <row r="144" spans="1:7" s="90" customFormat="1" ht="25.5" x14ac:dyDescent="0.2">
      <c r="A144" s="38" t="s">
        <v>82</v>
      </c>
      <c r="B144" s="7">
        <v>539.99</v>
      </c>
      <c r="C144" s="5"/>
      <c r="D144" s="5"/>
      <c r="E144" s="5"/>
      <c r="F144" s="5"/>
      <c r="G144" s="13"/>
    </row>
    <row r="145" spans="1:7" s="90" customFormat="1" ht="12" x14ac:dyDescent="0.2">
      <c r="A145" s="85" t="s">
        <v>83</v>
      </c>
      <c r="B145" s="87">
        <v>539.99</v>
      </c>
      <c r="C145" s="88"/>
      <c r="D145" s="88"/>
      <c r="E145" s="88"/>
      <c r="F145" s="88"/>
      <c r="G145" s="13"/>
    </row>
    <row r="146" spans="1:7" s="90" customFormat="1" ht="25.5" x14ac:dyDescent="0.2">
      <c r="A146" s="108" t="s">
        <v>148</v>
      </c>
      <c r="B146" s="109">
        <v>4863.75</v>
      </c>
      <c r="C146" s="109">
        <v>3220.32</v>
      </c>
      <c r="D146" s="109">
        <v>3220.32</v>
      </c>
      <c r="E146" s="109">
        <v>3220.32</v>
      </c>
      <c r="F146" s="110">
        <v>66.209999999999994</v>
      </c>
      <c r="G146" s="111">
        <v>100</v>
      </c>
    </row>
    <row r="147" spans="1:7" s="90" customFormat="1" ht="12.75" x14ac:dyDescent="0.2">
      <c r="A147" s="37" t="s">
        <v>131</v>
      </c>
      <c r="B147" s="6">
        <v>4863.75</v>
      </c>
      <c r="C147" s="5"/>
      <c r="D147" s="5"/>
      <c r="E147" s="5"/>
      <c r="F147" s="5"/>
      <c r="G147" s="13"/>
    </row>
    <row r="148" spans="1:7" s="90" customFormat="1" ht="12.75" x14ac:dyDescent="0.2">
      <c r="A148" s="38" t="s">
        <v>43</v>
      </c>
      <c r="B148" s="6">
        <v>2520.0500000000002</v>
      </c>
      <c r="C148" s="5"/>
      <c r="D148" s="5"/>
      <c r="E148" s="5"/>
      <c r="F148" s="5"/>
      <c r="G148" s="13"/>
    </row>
    <row r="149" spans="1:7" s="90" customFormat="1" ht="12" x14ac:dyDescent="0.2">
      <c r="A149" s="85" t="s">
        <v>44</v>
      </c>
      <c r="B149" s="87">
        <v>192.6</v>
      </c>
      <c r="C149" s="88"/>
      <c r="D149" s="88"/>
      <c r="E149" s="88"/>
      <c r="F149" s="88"/>
      <c r="G149" s="13"/>
    </row>
    <row r="150" spans="1:7" s="90" customFormat="1" ht="12" x14ac:dyDescent="0.2">
      <c r="A150" s="85" t="s">
        <v>55</v>
      </c>
      <c r="B150" s="86">
        <v>2327.4499999999998</v>
      </c>
      <c r="C150" s="88"/>
      <c r="D150" s="88"/>
      <c r="E150" s="88"/>
      <c r="F150" s="88"/>
      <c r="G150" s="13"/>
    </row>
    <row r="151" spans="1:7" s="90" customFormat="1" ht="25.5" x14ac:dyDescent="0.2">
      <c r="A151" s="38" t="s">
        <v>82</v>
      </c>
      <c r="B151" s="6">
        <v>2343.6999999999998</v>
      </c>
      <c r="C151" s="5"/>
      <c r="D151" s="5"/>
      <c r="E151" s="5"/>
      <c r="F151" s="5"/>
      <c r="G151" s="13"/>
    </row>
    <row r="152" spans="1:7" s="90" customFormat="1" ht="12" x14ac:dyDescent="0.2">
      <c r="A152" s="85" t="s">
        <v>83</v>
      </c>
      <c r="B152" s="86">
        <v>2343.6999999999998</v>
      </c>
      <c r="C152" s="88"/>
      <c r="D152" s="88"/>
      <c r="E152" s="88"/>
      <c r="F152" s="88"/>
      <c r="G152" s="13"/>
    </row>
    <row r="153" spans="1:7" s="90" customFormat="1" ht="25.5" x14ac:dyDescent="0.2">
      <c r="A153" s="37" t="s">
        <v>135</v>
      </c>
      <c r="B153" s="5"/>
      <c r="C153" s="6">
        <v>3220.32</v>
      </c>
      <c r="D153" s="6">
        <v>3220.32</v>
      </c>
      <c r="E153" s="6">
        <v>3220.32</v>
      </c>
      <c r="F153" s="5"/>
      <c r="G153" s="8">
        <v>100</v>
      </c>
    </row>
    <row r="154" spans="1:7" s="90" customFormat="1" ht="12.75" x14ac:dyDescent="0.2">
      <c r="A154" s="38" t="s">
        <v>43</v>
      </c>
      <c r="B154" s="5"/>
      <c r="C154" s="6">
        <v>3220.32</v>
      </c>
      <c r="D154" s="6">
        <v>3220.32</v>
      </c>
      <c r="E154" s="6">
        <v>3220.32</v>
      </c>
      <c r="F154" s="5"/>
      <c r="G154" s="8">
        <v>100</v>
      </c>
    </row>
    <row r="155" spans="1:7" s="90" customFormat="1" ht="12" x14ac:dyDescent="0.2">
      <c r="A155" s="85" t="s">
        <v>44</v>
      </c>
      <c r="B155" s="88"/>
      <c r="C155" s="86">
        <v>1900</v>
      </c>
      <c r="D155" s="86">
        <v>1900</v>
      </c>
      <c r="E155" s="86">
        <v>2406.3000000000002</v>
      </c>
      <c r="F155" s="88"/>
      <c r="G155" s="8">
        <v>126.65</v>
      </c>
    </row>
    <row r="156" spans="1:7" s="90" customFormat="1" ht="12" x14ac:dyDescent="0.2">
      <c r="A156" s="85" t="s">
        <v>55</v>
      </c>
      <c r="B156" s="88"/>
      <c r="C156" s="86">
        <v>1320.32</v>
      </c>
      <c r="D156" s="86">
        <v>1320.32</v>
      </c>
      <c r="E156" s="87">
        <v>814.02</v>
      </c>
      <c r="F156" s="88"/>
      <c r="G156" s="8">
        <v>61.65</v>
      </c>
    </row>
    <row r="157" spans="1:7" s="92" customFormat="1" ht="12.75" x14ac:dyDescent="0.2">
      <c r="A157" s="105" t="s">
        <v>186</v>
      </c>
      <c r="B157" s="106">
        <v>2636.18</v>
      </c>
      <c r="C157" s="105"/>
      <c r="D157" s="105"/>
      <c r="E157" s="105"/>
      <c r="F157" s="105"/>
      <c r="G157" s="113"/>
    </row>
    <row r="158" spans="1:7" s="90" customFormat="1" ht="25.5" x14ac:dyDescent="0.2">
      <c r="A158" s="37" t="s">
        <v>183</v>
      </c>
      <c r="B158" s="7">
        <v>125.54</v>
      </c>
      <c r="C158" s="5"/>
      <c r="D158" s="5"/>
      <c r="E158" s="5"/>
      <c r="F158" s="5"/>
      <c r="G158" s="13"/>
    </row>
    <row r="159" spans="1:7" s="90" customFormat="1" ht="12.75" x14ac:dyDescent="0.2">
      <c r="A159" s="38" t="s">
        <v>43</v>
      </c>
      <c r="B159" s="7">
        <v>125.54</v>
      </c>
      <c r="C159" s="5"/>
      <c r="D159" s="5"/>
      <c r="E159" s="5"/>
      <c r="F159" s="5"/>
      <c r="G159" s="13"/>
    </row>
    <row r="160" spans="1:7" s="90" customFormat="1" ht="12" x14ac:dyDescent="0.2">
      <c r="A160" s="85" t="s">
        <v>48</v>
      </c>
      <c r="B160" s="87">
        <v>125.54</v>
      </c>
      <c r="C160" s="88"/>
      <c r="D160" s="88"/>
      <c r="E160" s="88"/>
      <c r="F160" s="88"/>
      <c r="G160" s="13"/>
    </row>
    <row r="161" spans="1:7" s="90" customFormat="1" ht="38.25" x14ac:dyDescent="0.2">
      <c r="A161" s="37" t="s">
        <v>185</v>
      </c>
      <c r="B161" s="6">
        <v>2510.64</v>
      </c>
      <c r="C161" s="5"/>
      <c r="D161" s="5"/>
      <c r="E161" s="5"/>
      <c r="F161" s="5"/>
      <c r="G161" s="13"/>
    </row>
    <row r="162" spans="1:7" s="90" customFormat="1" ht="12.75" x14ac:dyDescent="0.2">
      <c r="A162" s="38" t="s">
        <v>43</v>
      </c>
      <c r="B162" s="6">
        <v>2510.64</v>
      </c>
      <c r="C162" s="5"/>
      <c r="D162" s="5"/>
      <c r="E162" s="5"/>
      <c r="F162" s="5"/>
      <c r="G162" s="13"/>
    </row>
    <row r="163" spans="1:7" s="90" customFormat="1" ht="12" x14ac:dyDescent="0.2">
      <c r="A163" s="85" t="s">
        <v>48</v>
      </c>
      <c r="B163" s="86">
        <v>2510.64</v>
      </c>
      <c r="C163" s="88"/>
      <c r="D163" s="88"/>
      <c r="E163" s="88"/>
      <c r="F163" s="88"/>
      <c r="G163" s="13"/>
    </row>
    <row r="164" spans="1:7" s="92" customFormat="1" ht="12.75" x14ac:dyDescent="0.2">
      <c r="A164" s="105" t="s">
        <v>149</v>
      </c>
      <c r="B164" s="106">
        <v>4278</v>
      </c>
      <c r="C164" s="106">
        <v>4000</v>
      </c>
      <c r="D164" s="106">
        <v>4000</v>
      </c>
      <c r="E164" s="106">
        <v>3114</v>
      </c>
      <c r="F164" s="107">
        <v>72.790000000000006</v>
      </c>
      <c r="G164" s="104">
        <v>77.849999999999994</v>
      </c>
    </row>
    <row r="165" spans="1:7" s="90" customFormat="1" ht="12.75" x14ac:dyDescent="0.2">
      <c r="A165" s="38" t="s">
        <v>43</v>
      </c>
      <c r="B165" s="6">
        <v>4278</v>
      </c>
      <c r="C165" s="6">
        <v>4000</v>
      </c>
      <c r="D165" s="6">
        <v>4000</v>
      </c>
      <c r="E165" s="6">
        <v>3114</v>
      </c>
      <c r="F165" s="7">
        <v>72.790000000000006</v>
      </c>
      <c r="G165" s="8">
        <v>77.849999999999994</v>
      </c>
    </row>
    <row r="166" spans="1:7" s="90" customFormat="1" ht="12" x14ac:dyDescent="0.2">
      <c r="A166" s="85" t="s">
        <v>55</v>
      </c>
      <c r="B166" s="86">
        <v>4278</v>
      </c>
      <c r="C166" s="86">
        <v>4000</v>
      </c>
      <c r="D166" s="86">
        <v>4000</v>
      </c>
      <c r="E166" s="86">
        <v>3114</v>
      </c>
      <c r="F166" s="87">
        <v>72.790000000000006</v>
      </c>
      <c r="G166" s="8">
        <v>77.849999999999994</v>
      </c>
    </row>
    <row r="167" spans="1:7" s="92" customFormat="1" ht="25.5" x14ac:dyDescent="0.2">
      <c r="A167" s="105" t="s">
        <v>150</v>
      </c>
      <c r="B167" s="106">
        <v>1468.89</v>
      </c>
      <c r="C167" s="106">
        <v>1417.5</v>
      </c>
      <c r="D167" s="106">
        <v>1417.5</v>
      </c>
      <c r="E167" s="106">
        <v>1417.5</v>
      </c>
      <c r="F167" s="107">
        <v>96.5</v>
      </c>
      <c r="G167" s="104">
        <v>100</v>
      </c>
    </row>
    <row r="168" spans="1:7" s="90" customFormat="1" ht="12.75" x14ac:dyDescent="0.2">
      <c r="A168" s="37" t="s">
        <v>131</v>
      </c>
      <c r="B168" s="6">
        <v>1468.89</v>
      </c>
      <c r="C168" s="6">
        <v>1417.5</v>
      </c>
      <c r="D168" s="6">
        <v>1417.5</v>
      </c>
      <c r="E168" s="6">
        <v>1417.5</v>
      </c>
      <c r="F168" s="7">
        <v>96.5</v>
      </c>
      <c r="G168" s="8">
        <v>100</v>
      </c>
    </row>
    <row r="169" spans="1:7" s="90" customFormat="1" ht="25.5" x14ac:dyDescent="0.2">
      <c r="A169" s="38" t="s">
        <v>78</v>
      </c>
      <c r="B169" s="6">
        <v>1468.89</v>
      </c>
      <c r="C169" s="6">
        <v>1417.5</v>
      </c>
      <c r="D169" s="6">
        <v>1417.5</v>
      </c>
      <c r="E169" s="6">
        <v>1417.5</v>
      </c>
      <c r="F169" s="7">
        <v>96.5</v>
      </c>
      <c r="G169" s="8">
        <v>100</v>
      </c>
    </row>
    <row r="170" spans="1:7" s="90" customFormat="1" ht="12" x14ac:dyDescent="0.2">
      <c r="A170" s="85" t="s">
        <v>79</v>
      </c>
      <c r="B170" s="86">
        <v>1468.89</v>
      </c>
      <c r="C170" s="86">
        <v>1417.5</v>
      </c>
      <c r="D170" s="86">
        <v>1417.5</v>
      </c>
      <c r="E170" s="86">
        <v>1417.5</v>
      </c>
      <c r="F170" s="87">
        <v>96.5</v>
      </c>
      <c r="G170" s="8">
        <v>100</v>
      </c>
    </row>
    <row r="171" spans="1:7" s="90" customFormat="1" ht="25.5" x14ac:dyDescent="0.2">
      <c r="A171" s="105" t="s">
        <v>151</v>
      </c>
      <c r="B171" s="106">
        <v>6641</v>
      </c>
      <c r="C171" s="106">
        <v>8300</v>
      </c>
      <c r="D171" s="106">
        <v>8300</v>
      </c>
      <c r="E171" s="106">
        <v>6926.52</v>
      </c>
      <c r="F171" s="107">
        <v>104.3</v>
      </c>
      <c r="G171" s="104">
        <v>83.45</v>
      </c>
    </row>
    <row r="172" spans="1:7" s="92" customFormat="1" ht="12.75" x14ac:dyDescent="0.2">
      <c r="A172" s="105" t="s">
        <v>152</v>
      </c>
      <c r="B172" s="106">
        <v>6641</v>
      </c>
      <c r="C172" s="106">
        <v>8300</v>
      </c>
      <c r="D172" s="106">
        <v>8300</v>
      </c>
      <c r="E172" s="106">
        <v>6926.52</v>
      </c>
      <c r="F172" s="107">
        <v>104.3</v>
      </c>
      <c r="G172" s="104">
        <v>83.45</v>
      </c>
    </row>
    <row r="173" spans="1:7" s="90" customFormat="1" ht="12.75" x14ac:dyDescent="0.2">
      <c r="A173" s="37" t="s">
        <v>131</v>
      </c>
      <c r="B173" s="6">
        <v>6641</v>
      </c>
      <c r="C173" s="6">
        <v>8300</v>
      </c>
      <c r="D173" s="6">
        <v>8300</v>
      </c>
      <c r="E173" s="6">
        <v>6926.52</v>
      </c>
      <c r="F173" s="7">
        <v>104.3</v>
      </c>
      <c r="G173" s="8">
        <v>83.45</v>
      </c>
    </row>
    <row r="174" spans="1:7" s="90" customFormat="1" ht="12.75" x14ac:dyDescent="0.2">
      <c r="A174" s="38" t="s">
        <v>43</v>
      </c>
      <c r="B174" s="6">
        <v>6641</v>
      </c>
      <c r="C174" s="6">
        <v>8300</v>
      </c>
      <c r="D174" s="6">
        <v>8300</v>
      </c>
      <c r="E174" s="6">
        <v>6926.52</v>
      </c>
      <c r="F174" s="7">
        <v>104.3</v>
      </c>
      <c r="G174" s="8">
        <v>83.45</v>
      </c>
    </row>
    <row r="175" spans="1:7" s="90" customFormat="1" ht="12" x14ac:dyDescent="0.2">
      <c r="A175" s="85" t="s">
        <v>44</v>
      </c>
      <c r="B175" s="87">
        <v>852.5</v>
      </c>
      <c r="C175" s="87">
        <v>686.2</v>
      </c>
      <c r="D175" s="87">
        <v>686.2</v>
      </c>
      <c r="E175" s="87">
        <v>729.6</v>
      </c>
      <c r="F175" s="87">
        <v>85.58</v>
      </c>
      <c r="G175" s="8">
        <v>106.32</v>
      </c>
    </row>
    <row r="176" spans="1:7" s="90" customFormat="1" ht="12" x14ac:dyDescent="0.2">
      <c r="A176" s="85" t="s">
        <v>48</v>
      </c>
      <c r="B176" s="87">
        <v>90.5</v>
      </c>
      <c r="C176" s="88"/>
      <c r="D176" s="88"/>
      <c r="E176" s="88"/>
      <c r="F176" s="88"/>
      <c r="G176" s="13"/>
    </row>
    <row r="177" spans="1:7" s="90" customFormat="1" ht="12" x14ac:dyDescent="0.2">
      <c r="A177" s="85" t="s">
        <v>55</v>
      </c>
      <c r="B177" s="86">
        <v>5269.35</v>
      </c>
      <c r="C177" s="86">
        <v>6114.68</v>
      </c>
      <c r="D177" s="86">
        <v>6114.68</v>
      </c>
      <c r="E177" s="86">
        <v>4817.8</v>
      </c>
      <c r="F177" s="87">
        <v>91.43</v>
      </c>
      <c r="G177" s="8">
        <v>78.790000000000006</v>
      </c>
    </row>
    <row r="178" spans="1:7" s="90" customFormat="1" ht="22.5" x14ac:dyDescent="0.2">
      <c r="A178" s="85" t="s">
        <v>64</v>
      </c>
      <c r="B178" s="87">
        <v>428.65</v>
      </c>
      <c r="C178" s="86">
        <v>1499.12</v>
      </c>
      <c r="D178" s="86">
        <v>1499.12</v>
      </c>
      <c r="E178" s="86">
        <v>1379.12</v>
      </c>
      <c r="F178" s="87">
        <v>321.74</v>
      </c>
      <c r="G178" s="8">
        <v>92</v>
      </c>
    </row>
    <row r="179" spans="1:7" s="90" customFormat="1" ht="25.5" x14ac:dyDescent="0.2">
      <c r="A179" s="105" t="s">
        <v>153</v>
      </c>
      <c r="B179" s="106">
        <v>13422.35</v>
      </c>
      <c r="C179" s="106">
        <v>61334.97</v>
      </c>
      <c r="D179" s="106">
        <v>61334.97</v>
      </c>
      <c r="E179" s="106">
        <v>57978.03</v>
      </c>
      <c r="F179" s="107">
        <v>431.95</v>
      </c>
      <c r="G179" s="104">
        <v>94.53</v>
      </c>
    </row>
    <row r="180" spans="1:7" s="90" customFormat="1" ht="12.75" x14ac:dyDescent="0.2">
      <c r="A180" s="108" t="s">
        <v>154</v>
      </c>
      <c r="B180" s="109">
        <v>13422.35</v>
      </c>
      <c r="C180" s="109">
        <v>61334.97</v>
      </c>
      <c r="D180" s="109">
        <v>61334.97</v>
      </c>
      <c r="E180" s="109">
        <v>57978.03</v>
      </c>
      <c r="F180" s="110">
        <v>431.95</v>
      </c>
      <c r="G180" s="111">
        <v>94.53</v>
      </c>
    </row>
    <row r="181" spans="1:7" s="90" customFormat="1" ht="25.5" x14ac:dyDescent="0.2">
      <c r="A181" s="37" t="s">
        <v>126</v>
      </c>
      <c r="B181" s="6">
        <v>1146.51</v>
      </c>
      <c r="C181" s="6">
        <v>20000</v>
      </c>
      <c r="D181" s="6">
        <v>20000</v>
      </c>
      <c r="E181" s="6">
        <v>7230.22</v>
      </c>
      <c r="F181" s="7">
        <v>630.63</v>
      </c>
      <c r="G181" s="8">
        <v>36.15</v>
      </c>
    </row>
    <row r="182" spans="1:7" s="90" customFormat="1" ht="25.5" x14ac:dyDescent="0.2">
      <c r="A182" s="38" t="s">
        <v>82</v>
      </c>
      <c r="B182" s="6">
        <v>1146.51</v>
      </c>
      <c r="C182" s="6">
        <v>20000</v>
      </c>
      <c r="D182" s="6">
        <v>20000</v>
      </c>
      <c r="E182" s="6">
        <v>7230.22</v>
      </c>
      <c r="F182" s="7">
        <v>630.63</v>
      </c>
      <c r="G182" s="8">
        <v>36.15</v>
      </c>
    </row>
    <row r="183" spans="1:7" s="90" customFormat="1" ht="12" x14ac:dyDescent="0.2">
      <c r="A183" s="85" t="s">
        <v>83</v>
      </c>
      <c r="B183" s="86">
        <v>1146.51</v>
      </c>
      <c r="C183" s="86">
        <v>20000</v>
      </c>
      <c r="D183" s="86">
        <v>20000</v>
      </c>
      <c r="E183" s="86">
        <v>7230.22</v>
      </c>
      <c r="F183" s="87">
        <v>630.63</v>
      </c>
      <c r="G183" s="8">
        <v>36.15</v>
      </c>
    </row>
    <row r="184" spans="1:7" s="90" customFormat="1" ht="25.5" x14ac:dyDescent="0.2">
      <c r="A184" s="37" t="s">
        <v>127</v>
      </c>
      <c r="B184" s="6">
        <v>2248.2199999999998</v>
      </c>
      <c r="C184" s="6">
        <v>12453.94</v>
      </c>
      <c r="D184" s="6">
        <v>12453.94</v>
      </c>
      <c r="E184" s="6">
        <v>12453.94</v>
      </c>
      <c r="F184" s="7">
        <v>553.95000000000005</v>
      </c>
      <c r="G184" s="8">
        <v>100</v>
      </c>
    </row>
    <row r="185" spans="1:7" s="90" customFormat="1" ht="25.5" x14ac:dyDescent="0.2">
      <c r="A185" s="38" t="s">
        <v>82</v>
      </c>
      <c r="B185" s="6">
        <v>2248.2199999999998</v>
      </c>
      <c r="C185" s="6">
        <v>12453.94</v>
      </c>
      <c r="D185" s="6">
        <v>12453.94</v>
      </c>
      <c r="E185" s="6">
        <v>12453.94</v>
      </c>
      <c r="F185" s="7">
        <v>553.95000000000005</v>
      </c>
      <c r="G185" s="8">
        <v>100</v>
      </c>
    </row>
    <row r="186" spans="1:7" s="90" customFormat="1" ht="12" x14ac:dyDescent="0.2">
      <c r="A186" s="85" t="s">
        <v>83</v>
      </c>
      <c r="B186" s="86">
        <v>2248.2199999999998</v>
      </c>
      <c r="C186" s="86">
        <v>12453.94</v>
      </c>
      <c r="D186" s="86">
        <v>12453.94</v>
      </c>
      <c r="E186" s="86">
        <v>12453.94</v>
      </c>
      <c r="F186" s="87">
        <v>553.95000000000005</v>
      </c>
      <c r="G186" s="8">
        <v>100</v>
      </c>
    </row>
    <row r="187" spans="1:7" s="90" customFormat="1" ht="25.5" x14ac:dyDescent="0.2">
      <c r="A187" s="37" t="s">
        <v>128</v>
      </c>
      <c r="B187" s="6">
        <v>7303.49</v>
      </c>
      <c r="C187" s="6">
        <v>7141.59</v>
      </c>
      <c r="D187" s="6">
        <v>7141.59</v>
      </c>
      <c r="E187" s="6">
        <v>7141.59</v>
      </c>
      <c r="F187" s="7">
        <v>97.78</v>
      </c>
      <c r="G187" s="8">
        <v>100</v>
      </c>
    </row>
    <row r="188" spans="1:7" s="90" customFormat="1" ht="12.75" x14ac:dyDescent="0.2">
      <c r="A188" s="38" t="s">
        <v>43</v>
      </c>
      <c r="B188" s="5"/>
      <c r="C188" s="7">
        <v>871.71</v>
      </c>
      <c r="D188" s="7">
        <v>871.71</v>
      </c>
      <c r="E188" s="7">
        <v>871.71</v>
      </c>
      <c r="F188" s="5"/>
      <c r="G188" s="8">
        <v>100</v>
      </c>
    </row>
    <row r="189" spans="1:7" s="90" customFormat="1" ht="12" x14ac:dyDescent="0.2">
      <c r="A189" s="85" t="s">
        <v>48</v>
      </c>
      <c r="B189" s="88"/>
      <c r="C189" s="87">
        <v>871.71</v>
      </c>
      <c r="D189" s="87">
        <v>871.71</v>
      </c>
      <c r="E189" s="87">
        <v>871.71</v>
      </c>
      <c r="F189" s="88"/>
      <c r="G189" s="8">
        <v>100</v>
      </c>
    </row>
    <row r="190" spans="1:7" s="90" customFormat="1" ht="25.5" x14ac:dyDescent="0.2">
      <c r="A190" s="38" t="s">
        <v>82</v>
      </c>
      <c r="B190" s="6">
        <v>7303.49</v>
      </c>
      <c r="C190" s="6">
        <v>6269.88</v>
      </c>
      <c r="D190" s="6">
        <v>6269.88</v>
      </c>
      <c r="E190" s="6">
        <v>6269.88</v>
      </c>
      <c r="F190" s="7">
        <v>85.85</v>
      </c>
      <c r="G190" s="8">
        <v>100</v>
      </c>
    </row>
    <row r="191" spans="1:7" s="90" customFormat="1" ht="12" x14ac:dyDescent="0.2">
      <c r="A191" s="85" t="s">
        <v>83</v>
      </c>
      <c r="B191" s="86">
        <v>7303.49</v>
      </c>
      <c r="C191" s="86">
        <v>6269.88</v>
      </c>
      <c r="D191" s="86">
        <v>6269.88</v>
      </c>
      <c r="E191" s="86">
        <v>6269.88</v>
      </c>
      <c r="F191" s="87">
        <v>85.85</v>
      </c>
      <c r="G191" s="8">
        <v>100</v>
      </c>
    </row>
    <row r="192" spans="1:7" s="90" customFormat="1" ht="12.75" x14ac:dyDescent="0.2">
      <c r="A192" s="37" t="s">
        <v>131</v>
      </c>
      <c r="B192" s="6">
        <v>1404.99</v>
      </c>
      <c r="C192" s="6">
        <v>3931.84</v>
      </c>
      <c r="D192" s="6">
        <v>3931.84</v>
      </c>
      <c r="E192" s="6">
        <v>12767.68</v>
      </c>
      <c r="F192" s="7">
        <v>908.74</v>
      </c>
      <c r="G192" s="8">
        <v>324.73</v>
      </c>
    </row>
    <row r="193" spans="1:7" s="90" customFormat="1" ht="25.5" x14ac:dyDescent="0.2">
      <c r="A193" s="38" t="s">
        <v>82</v>
      </c>
      <c r="B193" s="6">
        <v>1404.99</v>
      </c>
      <c r="C193" s="6">
        <v>3931.84</v>
      </c>
      <c r="D193" s="6">
        <v>3931.84</v>
      </c>
      <c r="E193" s="6">
        <v>12767.68</v>
      </c>
      <c r="F193" s="7">
        <v>908.74</v>
      </c>
      <c r="G193" s="8">
        <v>324.73</v>
      </c>
    </row>
    <row r="194" spans="1:7" s="90" customFormat="1" ht="12" x14ac:dyDescent="0.2">
      <c r="A194" s="85" t="s">
        <v>83</v>
      </c>
      <c r="B194" s="87">
        <v>300</v>
      </c>
      <c r="C194" s="86">
        <v>3400.95</v>
      </c>
      <c r="D194" s="86">
        <v>3400.95</v>
      </c>
      <c r="E194" s="86">
        <v>11561.95</v>
      </c>
      <c r="F194" s="86">
        <v>3853.98</v>
      </c>
      <c r="G194" s="8">
        <v>339.96</v>
      </c>
    </row>
    <row r="195" spans="1:7" s="90" customFormat="1" ht="22.5" x14ac:dyDescent="0.2">
      <c r="A195" s="85" t="s">
        <v>87</v>
      </c>
      <c r="B195" s="86">
        <v>1104.99</v>
      </c>
      <c r="C195" s="87">
        <v>530.89</v>
      </c>
      <c r="D195" s="87">
        <v>530.89</v>
      </c>
      <c r="E195" s="86">
        <v>1205.73</v>
      </c>
      <c r="F195" s="87">
        <v>109.12</v>
      </c>
      <c r="G195" s="8">
        <v>227.11</v>
      </c>
    </row>
    <row r="196" spans="1:7" s="90" customFormat="1" ht="25.5" x14ac:dyDescent="0.2">
      <c r="A196" s="37" t="s">
        <v>134</v>
      </c>
      <c r="B196" s="7">
        <v>47.78</v>
      </c>
      <c r="C196" s="6">
        <v>17807.599999999999</v>
      </c>
      <c r="D196" s="6">
        <v>17807.599999999999</v>
      </c>
      <c r="E196" s="6">
        <v>17807.599999999999</v>
      </c>
      <c r="F196" s="6">
        <v>37269.99</v>
      </c>
      <c r="G196" s="8">
        <v>100</v>
      </c>
    </row>
    <row r="197" spans="1:7" s="90" customFormat="1" ht="12.75" x14ac:dyDescent="0.2">
      <c r="A197" s="38" t="s">
        <v>43</v>
      </c>
      <c r="B197" s="5"/>
      <c r="C197" s="7">
        <v>50</v>
      </c>
      <c r="D197" s="7">
        <v>50</v>
      </c>
      <c r="E197" s="5"/>
      <c r="F197" s="5"/>
      <c r="G197" s="13"/>
    </row>
    <row r="198" spans="1:7" s="90" customFormat="1" ht="12" x14ac:dyDescent="0.2">
      <c r="A198" s="85" t="s">
        <v>48</v>
      </c>
      <c r="B198" s="88"/>
      <c r="C198" s="87">
        <v>50</v>
      </c>
      <c r="D198" s="87">
        <v>50</v>
      </c>
      <c r="E198" s="88"/>
      <c r="F198" s="88"/>
      <c r="G198" s="13"/>
    </row>
    <row r="199" spans="1:7" s="90" customFormat="1" ht="25.5" x14ac:dyDescent="0.2">
      <c r="A199" s="38" t="s">
        <v>82</v>
      </c>
      <c r="B199" s="7">
        <v>47.78</v>
      </c>
      <c r="C199" s="6">
        <v>17757.599999999999</v>
      </c>
      <c r="D199" s="6">
        <v>17757.599999999999</v>
      </c>
      <c r="E199" s="6">
        <v>17807.599999999999</v>
      </c>
      <c r="F199" s="6">
        <v>37269.99</v>
      </c>
      <c r="G199" s="8">
        <v>100.28</v>
      </c>
    </row>
    <row r="200" spans="1:7" s="90" customFormat="1" ht="12" x14ac:dyDescent="0.2">
      <c r="A200" s="85" t="s">
        <v>83</v>
      </c>
      <c r="B200" s="88"/>
      <c r="C200" s="86">
        <v>17433.53</v>
      </c>
      <c r="D200" s="86">
        <v>17433.53</v>
      </c>
      <c r="E200" s="86">
        <v>17483.53</v>
      </c>
      <c r="F200" s="88"/>
      <c r="G200" s="8">
        <v>100.29</v>
      </c>
    </row>
    <row r="201" spans="1:7" s="90" customFormat="1" ht="22.5" x14ac:dyDescent="0.2">
      <c r="A201" s="85" t="s">
        <v>87</v>
      </c>
      <c r="B201" s="87">
        <v>47.78</v>
      </c>
      <c r="C201" s="87">
        <v>324.07</v>
      </c>
      <c r="D201" s="87">
        <v>324.07</v>
      </c>
      <c r="E201" s="87">
        <v>324.07</v>
      </c>
      <c r="F201" s="87">
        <v>678.25</v>
      </c>
      <c r="G201" s="8">
        <v>100</v>
      </c>
    </row>
    <row r="202" spans="1:7" s="90" customFormat="1" ht="12.75" x14ac:dyDescent="0.2">
      <c r="A202" s="37" t="s">
        <v>136</v>
      </c>
      <c r="B202" s="7">
        <v>423.72</v>
      </c>
      <c r="C202" s="5"/>
      <c r="D202" s="5"/>
      <c r="E202" s="7">
        <v>577</v>
      </c>
      <c r="F202" s="7">
        <v>136.16999999999999</v>
      </c>
      <c r="G202" s="13"/>
    </row>
    <row r="203" spans="1:7" s="90" customFormat="1" ht="25.5" x14ac:dyDescent="0.2">
      <c r="A203" s="38" t="s">
        <v>82</v>
      </c>
      <c r="B203" s="7">
        <v>423.72</v>
      </c>
      <c r="C203" s="5"/>
      <c r="D203" s="5"/>
      <c r="E203" s="7">
        <v>577</v>
      </c>
      <c r="F203" s="7">
        <v>136.16999999999999</v>
      </c>
      <c r="G203" s="13"/>
    </row>
    <row r="204" spans="1:7" s="90" customFormat="1" ht="12" x14ac:dyDescent="0.2">
      <c r="A204" s="85" t="s">
        <v>83</v>
      </c>
      <c r="B204" s="87">
        <v>423.72</v>
      </c>
      <c r="C204" s="88"/>
      <c r="D204" s="88"/>
      <c r="E204" s="87">
        <v>577</v>
      </c>
      <c r="F204" s="87">
        <v>136.16999999999999</v>
      </c>
      <c r="G204" s="13"/>
    </row>
    <row r="205" spans="1:7" s="90" customFormat="1" ht="25.5" x14ac:dyDescent="0.2">
      <c r="A205" s="37" t="s">
        <v>137</v>
      </c>
      <c r="B205" s="7">
        <v>847.64</v>
      </c>
      <c r="C205" s="5"/>
      <c r="D205" s="5"/>
      <c r="E205" s="5"/>
      <c r="F205" s="5"/>
      <c r="G205" s="13"/>
    </row>
    <row r="206" spans="1:7" s="90" customFormat="1" ht="25.5" x14ac:dyDescent="0.2">
      <c r="A206" s="38" t="s">
        <v>82</v>
      </c>
      <c r="B206" s="7">
        <v>847.64</v>
      </c>
      <c r="C206" s="5"/>
      <c r="D206" s="5"/>
      <c r="E206" s="5"/>
      <c r="F206" s="5"/>
      <c r="G206" s="13"/>
    </row>
    <row r="207" spans="1:7" s="90" customFormat="1" ht="12" x14ac:dyDescent="0.2">
      <c r="A207" s="85" t="s">
        <v>83</v>
      </c>
      <c r="B207" s="87">
        <v>847.64</v>
      </c>
      <c r="C207" s="88"/>
      <c r="D207" s="88"/>
      <c r="E207" s="88"/>
      <c r="F207" s="88"/>
      <c r="G207" s="13"/>
    </row>
    <row r="210" spans="4:4" x14ac:dyDescent="0.15">
      <c r="D210" s="1" t="s">
        <v>189</v>
      </c>
    </row>
    <row r="212" spans="4:4" x14ac:dyDescent="0.15">
      <c r="D212" s="1" t="s">
        <v>190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OPĆEG DIJELA</vt:lpstr>
      <vt:lpstr>Prihodi i rashodi ekonomska kl</vt:lpstr>
      <vt:lpstr>Račun financiranja</vt:lpstr>
      <vt:lpstr>Prihodi i rashodi izvori financ</vt:lpstr>
      <vt:lpstr>Rashodi funkcijska kl</vt:lpstr>
      <vt:lpstr>Programska kl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OŠ Ivana Rabljanina</dc:creator>
  <cp:lastModifiedBy>OŠ Ivana Rabljanina</cp:lastModifiedBy>
  <cp:lastPrinted>2026-01-29T07:41:46Z</cp:lastPrinted>
  <dcterms:created xsi:type="dcterms:W3CDTF">2026-01-26T07:49:23Z</dcterms:created>
  <dcterms:modified xsi:type="dcterms:W3CDTF">2026-01-29T07:42:28Z</dcterms:modified>
</cp:coreProperties>
</file>